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847"/>
  </bookViews>
  <sheets>
    <sheet name="21.05.2018" sheetId="11" r:id="rId1"/>
    <sheet name="22.05.2018" sheetId="10" r:id="rId2"/>
    <sheet name="23.05.2018" sheetId="1" r:id="rId3"/>
    <sheet name="24.05.2018" sheetId="2" r:id="rId4"/>
    <sheet name="25.05.2018" sheetId="3" r:id="rId5"/>
  </sheets>
  <externalReferences>
    <externalReference r:id="rId6"/>
  </externalReferences>
  <definedNames>
    <definedName name="_xlnm._FilterDatabase" localSheetId="2" hidden="1">'23.05.2018'!$A$5:$P$26</definedName>
    <definedName name="_xlnm._FilterDatabase" localSheetId="3" hidden="1">'24.05.2018'!$A$5:$P$45</definedName>
    <definedName name="_xlnm._FilterDatabase" localSheetId="4" hidden="1">'25.05.2018'!$A$5:$P$36</definedName>
    <definedName name="OLE_LINK1" localSheetId="3">'24.05.2018'!$O$23</definedName>
  </definedNames>
  <calcPr calcId="144525" iterateCount="1"/>
</workbook>
</file>

<file path=xl/calcChain.xml><?xml version="1.0" encoding="utf-8"?>
<calcChain xmlns="http://schemas.openxmlformats.org/spreadsheetml/2006/main">
  <c r="G30" i="10" l="1"/>
  <c r="G8" i="10"/>
  <c r="F3" i="10"/>
  <c r="G33" i="10" s="1"/>
  <c r="F3" i="11"/>
  <c r="G26" i="11" s="1"/>
  <c r="G6" i="10" l="1"/>
  <c r="G15" i="11"/>
  <c r="G23" i="11"/>
  <c r="G6" i="11"/>
  <c r="G9" i="11"/>
  <c r="G17" i="11"/>
  <c r="G25" i="11"/>
  <c r="G7" i="11"/>
  <c r="G11" i="11"/>
  <c r="G19" i="11"/>
  <c r="G13" i="11"/>
  <c r="G21" i="11"/>
  <c r="G9" i="10"/>
  <c r="G11" i="10"/>
  <c r="G13" i="10"/>
  <c r="G15" i="10"/>
  <c r="G17" i="10"/>
  <c r="G19" i="10"/>
  <c r="G21" i="10"/>
  <c r="G23" i="10"/>
  <c r="G25" i="10"/>
  <c r="G27" i="10"/>
  <c r="G31" i="10"/>
  <c r="G7" i="10"/>
  <c r="G28" i="10"/>
  <c r="G32" i="10"/>
  <c r="G10" i="10"/>
  <c r="G12" i="10"/>
  <c r="G14" i="10"/>
  <c r="G16" i="10"/>
  <c r="G18" i="10"/>
  <c r="G20" i="10"/>
  <c r="G22" i="10"/>
  <c r="G24" i="10"/>
  <c r="G26" i="10"/>
  <c r="G29" i="10"/>
  <c r="G8" i="11"/>
  <c r="G10" i="11"/>
  <c r="G12" i="11"/>
  <c r="G14" i="11"/>
  <c r="G16" i="11"/>
  <c r="G18" i="11"/>
  <c r="G20" i="11"/>
  <c r="G22" i="11"/>
  <c r="G24" i="11"/>
  <c r="G24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F3" i="2" l="1"/>
  <c r="G40" i="2" l="1"/>
  <c r="G36" i="2"/>
  <c r="G32" i="2"/>
  <c r="G28" i="2"/>
  <c r="G24" i="2"/>
  <c r="G20" i="2"/>
  <c r="G16" i="2"/>
  <c r="G12" i="2"/>
  <c r="G8" i="2"/>
  <c r="G38" i="2"/>
  <c r="G26" i="2"/>
  <c r="G18" i="2"/>
  <c r="G10" i="2"/>
  <c r="G43" i="2"/>
  <c r="G39" i="2"/>
  <c r="G35" i="2"/>
  <c r="G31" i="2"/>
  <c r="G27" i="2"/>
  <c r="G23" i="2"/>
  <c r="G19" i="2"/>
  <c r="G15" i="2"/>
  <c r="G11" i="2"/>
  <c r="G7" i="2"/>
  <c r="G41" i="2"/>
  <c r="G37" i="2"/>
  <c r="G33" i="2"/>
  <c r="G29" i="2"/>
  <c r="G25" i="2"/>
  <c r="G21" i="2"/>
  <c r="G17" i="2"/>
  <c r="G13" i="2"/>
  <c r="G9" i="2"/>
  <c r="G42" i="2"/>
  <c r="G34" i="2"/>
  <c r="G30" i="2"/>
  <c r="G22" i="2"/>
  <c r="G14" i="2"/>
  <c r="G6" i="2"/>
  <c r="F3" i="3"/>
  <c r="G32" i="3" l="1"/>
  <c r="G28" i="3"/>
  <c r="G24" i="3"/>
  <c r="G20" i="3"/>
  <c r="G16" i="3"/>
  <c r="G12" i="3"/>
  <c r="G8" i="3"/>
  <c r="G34" i="3"/>
  <c r="G30" i="3"/>
  <c r="G26" i="3"/>
  <c r="G22" i="3"/>
  <c r="G18" i="3"/>
  <c r="G14" i="3"/>
  <c r="G6" i="3"/>
  <c r="G31" i="3"/>
  <c r="G27" i="3"/>
  <c r="G23" i="3"/>
  <c r="G19" i="3"/>
  <c r="G15" i="3"/>
  <c r="G11" i="3"/>
  <c r="G7" i="3"/>
  <c r="G33" i="3"/>
  <c r="G29" i="3"/>
  <c r="G25" i="3"/>
  <c r="G21" i="3"/>
  <c r="G17" i="3"/>
  <c r="G13" i="3"/>
  <c r="G9" i="3"/>
  <c r="G10" i="3"/>
</calcChain>
</file>

<file path=xl/sharedStrings.xml><?xml version="1.0" encoding="utf-8"?>
<sst xmlns="http://schemas.openxmlformats.org/spreadsheetml/2006/main" count="906" uniqueCount="74">
  <si>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</si>
  <si>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</si>
  <si>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</si>
  <si>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</si>
  <si>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</si>
  <si>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</si>
  <si>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</si>
  <si>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</si>
  <si>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</si>
  <si>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</si>
  <si>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</si>
  <si>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</si>
  <si>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</si>
  <si>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</si>
  <si>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</si>
  <si>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</si>
  <si>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</si>
  <si>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</si>
  <si>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</si>
  <si>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</si>
  <si>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</si>
  <si>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</si>
  <si>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</si>
  <si>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</si>
  <si>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</si>
  <si>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</si>
  <si>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</si>
  <si>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</si>
  <si>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</si>
  <si>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</si>
  <si>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</si>
  <si>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</si>
  <si>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</si>
  <si>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</si>
  <si>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</si>
  <si>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</si>
  <si>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IDBI Credit Risk Fund</t>
  </si>
  <si>
    <t>IDBI Equity Savings Fund</t>
  </si>
  <si>
    <t>IDBI Hybrid Equity Fund</t>
  </si>
  <si>
    <t>T+0</t>
  </si>
  <si>
    <t>T+1</t>
  </si>
  <si>
    <t>IDBI BANKING &amp; FINANCIAL SERVICES FUND</t>
  </si>
  <si>
    <t>91 DTB 19072018</t>
  </si>
  <si>
    <t>IN002018X039</t>
  </si>
  <si>
    <t>NABARD CP (16 JUL 2018)</t>
  </si>
  <si>
    <t>INE261F14CU6</t>
  </si>
  <si>
    <t>PNB HOUSING FINANCE LTD CP (19 JUL 2018)</t>
  </si>
  <si>
    <t>INE572E14DV5</t>
  </si>
  <si>
    <t>CBLO - 24MAY2018</t>
  </si>
  <si>
    <t>91 DTB 23082018</t>
  </si>
  <si>
    <t>IN002018X088</t>
  </si>
  <si>
    <t>CBLO - 25MAY2018</t>
  </si>
  <si>
    <t>07.17 GS 08 JAN 2028</t>
  </si>
  <si>
    <t>IN0020170174</t>
  </si>
  <si>
    <t>Tata Projects Ltd CP (28 JUN 2018)</t>
  </si>
  <si>
    <t>INE725H14525</t>
  </si>
  <si>
    <t>06.79 GS 15 MAY 2027</t>
  </si>
  <si>
    <t>IN0020170026</t>
  </si>
  <si>
    <t>CBLO - 28MAY2018</t>
  </si>
  <si>
    <t>Indiabulls Housing Finance Ltd CP (28 MAY 2018)</t>
  </si>
  <si>
    <t>INE148I14UW7</t>
  </si>
  <si>
    <t>CBLO - 22MAY2018</t>
  </si>
  <si>
    <t>NA</t>
  </si>
  <si>
    <t>Gujarat Fluorochemicals Ltd CP (20 AUG 2018)</t>
  </si>
  <si>
    <t>INE538A14535</t>
  </si>
  <si>
    <t>CBLO - 23MAY2018</t>
  </si>
  <si>
    <t>NTPC Limited CP (30 MAY 2018)</t>
  </si>
  <si>
    <t>INE733E14096</t>
  </si>
  <si>
    <t>Cox And Kings Ltd CP (22 JUNE 2018)</t>
  </si>
  <si>
    <t>INE008I14LR2</t>
  </si>
  <si>
    <t>DCM Shriram Ltd CP (22 JUNE 2018)</t>
  </si>
  <si>
    <t>INE499A14BG4</t>
  </si>
  <si>
    <t>Century Textiles and Industries Ltd CP (25 MAY 2018)</t>
  </si>
  <si>
    <t>INE055A14GB4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</si>
</sst>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[$-409]d\-mmm\-yy;@"/>
    <numFmt numFmtId="166" formatCode="#,##0.0000"/>
    <numFmt numFmtId="167" formatCode="0.0000%"/>
    <numFmt numFmtId="168" formatCode="0.00000000%"/>
    <numFmt numFmtId="170" formatCode="0.0000"/>
    <numFmt numFmtId="171" formatCode="dd\-mmm\-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165" fontId="0" fillId="0" borderId="1" xfId="0" applyNumberFormat="1" applyFon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7" fontId="0" fillId="0" borderId="1" xfId="2" applyNumberFormat="1" applyFont="1" applyFill="1" applyBorder="1"/>
    <xf numFmtId="9" fontId="0" fillId="0" borderId="0" xfId="0" applyNumberFormat="1" applyFill="1"/>
    <xf numFmtId="167" fontId="0" fillId="0" borderId="1" xfId="0" applyNumberFormat="1" applyFill="1" applyBorder="1"/>
    <xf numFmtId="0" fontId="4" fillId="0" borderId="1" xfId="0" applyFont="1" applyFill="1" applyBorder="1"/>
    <xf numFmtId="167" fontId="0" fillId="0" borderId="1" xfId="0" applyNumberFormat="1" applyBorder="1"/>
    <xf numFmtId="0" fontId="0" fillId="0" borderId="0" xfId="0" applyFont="1" applyBorder="1"/>
    <xf numFmtId="167" fontId="4" fillId="0" borderId="1" xfId="0" applyNumberFormat="1" applyFont="1" applyBorder="1"/>
    <xf numFmtId="0" fontId="0" fillId="0" borderId="1" xfId="0" applyBorder="1"/>
    <xf numFmtId="4" fontId="1" fillId="0" borderId="2" xfId="1" applyNumberFormat="1" applyFont="1" applyFill="1" applyBorder="1" applyAlignment="1">
      <alignment horizontal="right"/>
    </xf>
    <xf numFmtId="167" fontId="0" fillId="0" borderId="2" xfId="0" applyNumberFormat="1" applyBorder="1"/>
    <xf numFmtId="0" fontId="3" fillId="0" borderId="1" xfId="0" applyFont="1" applyBorder="1"/>
    <xf numFmtId="167" fontId="0" fillId="0" borderId="1" xfId="0" applyNumberFormat="1" applyFont="1" applyBorder="1"/>
    <xf numFmtId="170" fontId="0" fillId="0" borderId="2" xfId="0" applyNumberFormat="1" applyBorder="1"/>
    <xf numFmtId="170" fontId="0" fillId="0" borderId="1" xfId="0" applyNumberFormat="1" applyFont="1" applyFill="1" applyBorder="1"/>
    <xf numFmtId="170" fontId="0" fillId="0" borderId="1" xfId="0" applyNumberFormat="1" applyFont="1" applyBorder="1"/>
    <xf numFmtId="0" fontId="0" fillId="0" borderId="1" xfId="0" applyNumberFormat="1" applyFont="1" applyFill="1" applyBorder="1"/>
    <xf numFmtId="4" fontId="0" fillId="0" borderId="1" xfId="0" applyNumberFormat="1" applyBorder="1"/>
    <xf numFmtId="166" fontId="0" fillId="0" borderId="1" xfId="0" applyNumberFormat="1" applyFont="1" applyBorder="1"/>
    <xf numFmtId="170" fontId="0" fillId="0" borderId="1" xfId="0" applyNumberFormat="1" applyBorder="1"/>
    <xf numFmtId="171" fontId="0" fillId="0" borderId="0" xfId="0" applyNumberFormat="1" applyFont="1"/>
    <xf numFmtId="171" fontId="0" fillId="0" borderId="1" xfId="0" applyNumberFormat="1" applyFont="1" applyBorder="1"/>
    <xf numFmtId="0" fontId="0" fillId="0" borderId="2" xfId="0" applyFont="1" applyFill="1" applyBorder="1"/>
    <xf numFmtId="0" fontId="0" fillId="0" borderId="3" xfId="0" applyBorder="1"/>
    <xf numFmtId="171" fontId="2" fillId="0" borderId="2" xfId="0" applyNumberFormat="1" applyFont="1" applyFill="1" applyBorder="1"/>
    <xf numFmtId="171" fontId="2" fillId="0" borderId="1" xfId="0" applyNumberFormat="1" applyFont="1" applyFill="1" applyBorder="1"/>
    <xf numFmtId="171" fontId="0" fillId="0" borderId="1" xfId="0" applyNumberFormat="1" applyBorder="1"/>
    <xf numFmtId="171" fontId="0" fillId="0" borderId="0" xfId="0" applyNumberFormat="1" applyFont="1" applyBorder="1"/>
    <xf numFmtId="171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mf0282\AppData\Local\Microsoft\Windows\Temporary%20Internet%20Files\Content.Outlook\OFN7GZG9\DMMS%20REPORT%2014%20MAY%202018-%2022%20MA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.05.2018"/>
      <sheetName val="15.05.2018"/>
      <sheetName val="16.05.2018"/>
      <sheetName val="17.05.2018"/>
      <sheetName val="18.05.2018"/>
      <sheetName val="21.05.2018"/>
      <sheetName val="22.05.20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F3">
            <v>43238</v>
          </cell>
        </row>
      </sheetData>
      <sheetData sheetId="5">
        <row r="3">
          <cell r="F3">
            <v>43241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/>
  </sheetViews>
  <sheetFormatPr defaultRowHeight="15" x14ac:dyDescent="0.25"/>
  <cols>
    <col min="1" max="1" width="6.5703125" customWidth="1"/>
    <col min="2" max="2" width="41.7109375" bestFit="1" customWidth="1"/>
    <col min="3" max="3" width="13.5703125" bestFit="1" customWidth="1"/>
    <col min="4" max="4" width="16.28515625" bestFit="1" customWidth="1"/>
    <col min="5" max="5" width="45.28515625" bestFit="1" customWidth="1"/>
    <col min="6" max="6" width="13.28515625" style="47" bestFit="1" customWidth="1"/>
    <col min="7" max="7" width="13.140625" bestFit="1" customWidth="1"/>
    <col min="8" max="8" width="15.5703125" bestFit="1" customWidth="1"/>
    <col min="9" max="11" width="13.28515625" style="47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3.85546875" bestFit="1" customWidth="1"/>
  </cols>
  <sheetData>
    <row r="1" spans="1:17" x14ac:dyDescent="0.25">
      <c r="A1" s="1"/>
      <c r="B1" s="1"/>
      <c r="C1" s="1"/>
      <c r="D1" s="2"/>
      <c r="E1" s="1"/>
      <c r="F1" s="39"/>
      <c r="G1" s="1"/>
      <c r="H1" s="1"/>
      <c r="I1" s="39"/>
      <c r="J1" s="39"/>
      <c r="K1" s="39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2"/>
      <c r="E2" s="1"/>
      <c r="F2" s="39"/>
      <c r="G2" s="1"/>
      <c r="H2" s="1"/>
      <c r="I2" s="39"/>
      <c r="J2" s="39"/>
      <c r="K2" s="39"/>
      <c r="L2" s="1"/>
      <c r="M2" s="1"/>
      <c r="N2" s="1"/>
      <c r="O2" s="1"/>
      <c r="P2" s="1"/>
      <c r="Q2" s="1"/>
    </row>
    <row r="3" spans="1:17" x14ac:dyDescent="0.25">
      <c r="A3" s="1" t="s">
        <v>0</v>
      </c>
      <c r="B3" s="1"/>
      <c r="C3" s="1"/>
      <c r="D3" s="2"/>
      <c r="E3" s="1"/>
      <c r="F3" s="39">
        <f>+'[1]18.05.2018'!F3+3</f>
        <v>43241</v>
      </c>
      <c r="G3" s="1"/>
      <c r="H3" s="1"/>
      <c r="I3" s="39"/>
      <c r="J3" s="39"/>
      <c r="K3" s="39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2"/>
      <c r="E4" s="1"/>
      <c r="F4" s="39"/>
      <c r="G4" s="25"/>
      <c r="H4" s="1"/>
      <c r="I4" s="39"/>
      <c r="J4" s="39"/>
      <c r="K4" s="39"/>
      <c r="L4" s="1"/>
      <c r="M4" s="1"/>
      <c r="N4" s="1"/>
      <c r="O4" s="1"/>
      <c r="P4" s="1"/>
      <c r="Q4" s="1"/>
    </row>
    <row r="5" spans="1:17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0" t="s">
        <v>6</v>
      </c>
      <c r="G5" s="3" t="s">
        <v>7</v>
      </c>
      <c r="H5" s="3" t="s">
        <v>8</v>
      </c>
      <c r="I5" s="40" t="s">
        <v>9</v>
      </c>
      <c r="J5" s="40" t="s">
        <v>10</v>
      </c>
      <c r="K5" s="4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  <c r="Q5" s="1"/>
    </row>
    <row r="6" spans="1:17" x14ac:dyDescent="0.25">
      <c r="A6" s="4">
        <v>1</v>
      </c>
      <c r="B6" s="27" t="s">
        <v>44</v>
      </c>
      <c r="C6" s="27" t="s">
        <v>45</v>
      </c>
      <c r="D6" s="27" t="s">
        <v>17</v>
      </c>
      <c r="E6" s="27" t="s">
        <v>20</v>
      </c>
      <c r="F6" s="44">
        <v>43297</v>
      </c>
      <c r="G6" s="35">
        <f>+F6-$F$3</f>
        <v>56</v>
      </c>
      <c r="H6" s="7" t="s">
        <v>40</v>
      </c>
      <c r="I6" s="44">
        <v>43238</v>
      </c>
      <c r="J6" s="44">
        <v>43238</v>
      </c>
      <c r="K6" s="44">
        <v>43241</v>
      </c>
      <c r="L6" s="9">
        <v>500000</v>
      </c>
      <c r="M6" s="9">
        <v>49498750</v>
      </c>
      <c r="N6" s="38">
        <v>98.997500000000002</v>
      </c>
      <c r="O6" s="24">
        <v>6.6002999999999992E-2</v>
      </c>
      <c r="P6" s="4" t="s">
        <v>19</v>
      </c>
      <c r="Q6" s="14"/>
    </row>
    <row r="7" spans="1:17" x14ac:dyDescent="0.25">
      <c r="A7" s="4">
        <v>2</v>
      </c>
      <c r="B7" s="6" t="s">
        <v>61</v>
      </c>
      <c r="C7" s="6" t="s">
        <v>62</v>
      </c>
      <c r="D7" s="6" t="s">
        <v>17</v>
      </c>
      <c r="E7" s="6" t="s">
        <v>21</v>
      </c>
      <c r="F7" s="44">
        <v>43242</v>
      </c>
      <c r="G7" s="35">
        <f t="shared" ref="G7:G26" si="0">+F7-$F$3</f>
        <v>1</v>
      </c>
      <c r="H7" s="7" t="s">
        <v>39</v>
      </c>
      <c r="I7" s="44">
        <v>43241</v>
      </c>
      <c r="J7" s="44">
        <v>43241</v>
      </c>
      <c r="K7" s="44">
        <v>43241</v>
      </c>
      <c r="L7" s="9">
        <v>11858423</v>
      </c>
      <c r="M7" s="10">
        <v>11856477.24</v>
      </c>
      <c r="N7" s="33">
        <v>99.983591730000001</v>
      </c>
      <c r="O7" s="24">
        <v>5.9900000000000002E-2</v>
      </c>
      <c r="P7" s="4" t="s">
        <v>19</v>
      </c>
      <c r="Q7" s="13"/>
    </row>
    <row r="8" spans="1:17" x14ac:dyDescent="0.25">
      <c r="A8" s="4">
        <v>3</v>
      </c>
      <c r="B8" s="6" t="s">
        <v>61</v>
      </c>
      <c r="C8" s="6" t="s">
        <v>62</v>
      </c>
      <c r="D8" s="6" t="s">
        <v>17</v>
      </c>
      <c r="E8" s="6" t="s">
        <v>18</v>
      </c>
      <c r="F8" s="44">
        <v>43242</v>
      </c>
      <c r="G8" s="35">
        <f t="shared" si="0"/>
        <v>1</v>
      </c>
      <c r="H8" s="7" t="s">
        <v>39</v>
      </c>
      <c r="I8" s="44">
        <v>43241</v>
      </c>
      <c r="J8" s="44">
        <v>43241</v>
      </c>
      <c r="K8" s="44">
        <v>43241</v>
      </c>
      <c r="L8" s="9">
        <v>1814233</v>
      </c>
      <c r="M8" s="10">
        <v>1813935.32</v>
      </c>
      <c r="N8" s="33">
        <v>99.983591730000001</v>
      </c>
      <c r="O8" s="24">
        <v>5.9900000000000002E-2</v>
      </c>
      <c r="P8" s="4" t="s">
        <v>19</v>
      </c>
      <c r="Q8" s="13"/>
    </row>
    <row r="9" spans="1:17" x14ac:dyDescent="0.25">
      <c r="A9" s="4">
        <v>4</v>
      </c>
      <c r="B9" s="6" t="s">
        <v>61</v>
      </c>
      <c r="C9" s="6" t="s">
        <v>62</v>
      </c>
      <c r="D9" s="6" t="s">
        <v>17</v>
      </c>
      <c r="E9" s="6" t="s">
        <v>22</v>
      </c>
      <c r="F9" s="44">
        <v>43242</v>
      </c>
      <c r="G9" s="35">
        <f t="shared" si="0"/>
        <v>1</v>
      </c>
      <c r="H9" s="7" t="s">
        <v>39</v>
      </c>
      <c r="I9" s="44">
        <v>43241</v>
      </c>
      <c r="J9" s="44">
        <v>43241</v>
      </c>
      <c r="K9" s="44">
        <v>43241</v>
      </c>
      <c r="L9" s="9">
        <v>629246090</v>
      </c>
      <c r="M9" s="10">
        <v>629142841.60000002</v>
      </c>
      <c r="N9" s="33">
        <v>99.983591730000001</v>
      </c>
      <c r="O9" s="24">
        <v>5.9900000000000002E-2</v>
      </c>
      <c r="P9" s="4" t="s">
        <v>19</v>
      </c>
      <c r="Q9" s="13"/>
    </row>
    <row r="10" spans="1:17" x14ac:dyDescent="0.25">
      <c r="A10" s="4">
        <v>5</v>
      </c>
      <c r="B10" s="6" t="s">
        <v>44</v>
      </c>
      <c r="C10" s="6" t="s">
        <v>45</v>
      </c>
      <c r="D10" s="6" t="s">
        <v>17</v>
      </c>
      <c r="E10" s="6" t="s">
        <v>22</v>
      </c>
      <c r="F10" s="44">
        <v>43297</v>
      </c>
      <c r="G10" s="35">
        <f t="shared" si="0"/>
        <v>56</v>
      </c>
      <c r="H10" s="7" t="s">
        <v>39</v>
      </c>
      <c r="I10" s="44">
        <v>43241</v>
      </c>
      <c r="J10" s="44">
        <v>43241</v>
      </c>
      <c r="K10" s="44">
        <v>43241</v>
      </c>
      <c r="L10" s="9">
        <v>500000</v>
      </c>
      <c r="M10" s="10">
        <v>49498750</v>
      </c>
      <c r="N10" s="33">
        <v>98.997500000000002</v>
      </c>
      <c r="O10" s="24">
        <v>6.6002999999999992E-2</v>
      </c>
      <c r="P10" s="4" t="s">
        <v>19</v>
      </c>
      <c r="Q10" s="13"/>
    </row>
    <row r="11" spans="1:17" x14ac:dyDescent="0.25">
      <c r="A11" s="4">
        <v>6</v>
      </c>
      <c r="B11" s="6" t="s">
        <v>61</v>
      </c>
      <c r="C11" s="6" t="s">
        <v>62</v>
      </c>
      <c r="D11" s="6" t="s">
        <v>17</v>
      </c>
      <c r="E11" s="6" t="s">
        <v>23</v>
      </c>
      <c r="F11" s="44">
        <v>43242</v>
      </c>
      <c r="G11" s="35">
        <f t="shared" si="0"/>
        <v>1</v>
      </c>
      <c r="H11" s="7" t="s">
        <v>39</v>
      </c>
      <c r="I11" s="44">
        <v>43241</v>
      </c>
      <c r="J11" s="44">
        <v>43241</v>
      </c>
      <c r="K11" s="44">
        <v>43241</v>
      </c>
      <c r="L11" s="9">
        <v>15264629</v>
      </c>
      <c r="M11" s="10">
        <v>15262124.34</v>
      </c>
      <c r="N11" s="33">
        <v>99.983591730000001</v>
      </c>
      <c r="O11" s="24">
        <v>5.9900000000000002E-2</v>
      </c>
      <c r="P11" s="4" t="s">
        <v>19</v>
      </c>
      <c r="Q11" s="13"/>
    </row>
    <row r="12" spans="1:17" x14ac:dyDescent="0.25">
      <c r="A12" s="4">
        <v>7</v>
      </c>
      <c r="B12" s="6" t="s">
        <v>63</v>
      </c>
      <c r="C12" s="6" t="s">
        <v>64</v>
      </c>
      <c r="D12" s="6" t="s">
        <v>17</v>
      </c>
      <c r="E12" s="6" t="s">
        <v>20</v>
      </c>
      <c r="F12" s="44">
        <v>43332</v>
      </c>
      <c r="G12" s="35">
        <f t="shared" si="0"/>
        <v>91</v>
      </c>
      <c r="H12" s="7" t="s">
        <v>39</v>
      </c>
      <c r="I12" s="44">
        <v>43241</v>
      </c>
      <c r="J12" s="44">
        <v>43241</v>
      </c>
      <c r="K12" s="44">
        <v>43241</v>
      </c>
      <c r="L12" s="9">
        <v>10000000</v>
      </c>
      <c r="M12" s="10">
        <v>980445000</v>
      </c>
      <c r="N12" s="33">
        <v>98.044499999999999</v>
      </c>
      <c r="O12" s="24">
        <v>0.08</v>
      </c>
      <c r="P12" s="4" t="s">
        <v>19</v>
      </c>
      <c r="Q12" s="13"/>
    </row>
    <row r="13" spans="1:17" x14ac:dyDescent="0.25">
      <c r="A13" s="4">
        <v>8</v>
      </c>
      <c r="B13" s="6" t="s">
        <v>61</v>
      </c>
      <c r="C13" s="6" t="s">
        <v>62</v>
      </c>
      <c r="D13" s="6" t="s">
        <v>17</v>
      </c>
      <c r="E13" s="6" t="s">
        <v>24</v>
      </c>
      <c r="F13" s="44">
        <v>43242</v>
      </c>
      <c r="G13" s="35">
        <f t="shared" si="0"/>
        <v>1</v>
      </c>
      <c r="H13" s="7" t="s">
        <v>39</v>
      </c>
      <c r="I13" s="44">
        <v>43241</v>
      </c>
      <c r="J13" s="44">
        <v>43241</v>
      </c>
      <c r="K13" s="44">
        <v>43241</v>
      </c>
      <c r="L13" s="9">
        <v>173837173</v>
      </c>
      <c r="M13" s="10">
        <v>173808649.33000001</v>
      </c>
      <c r="N13" s="33">
        <v>99.983591730000001</v>
      </c>
      <c r="O13" s="24">
        <v>5.9900000000000002E-2</v>
      </c>
      <c r="P13" s="4" t="s">
        <v>19</v>
      </c>
      <c r="Q13" s="13"/>
    </row>
    <row r="14" spans="1:17" x14ac:dyDescent="0.25">
      <c r="A14" s="4">
        <v>9</v>
      </c>
      <c r="B14" s="6" t="s">
        <v>61</v>
      </c>
      <c r="C14" s="6" t="s">
        <v>62</v>
      </c>
      <c r="D14" s="6" t="s">
        <v>17</v>
      </c>
      <c r="E14" s="6" t="s">
        <v>25</v>
      </c>
      <c r="F14" s="44">
        <v>43242</v>
      </c>
      <c r="G14" s="35">
        <f t="shared" si="0"/>
        <v>1</v>
      </c>
      <c r="H14" s="7" t="s">
        <v>39</v>
      </c>
      <c r="I14" s="44">
        <v>43241</v>
      </c>
      <c r="J14" s="44">
        <v>43241</v>
      </c>
      <c r="K14" s="44">
        <v>43241</v>
      </c>
      <c r="L14" s="9">
        <v>15916</v>
      </c>
      <c r="M14" s="10">
        <v>15913.39</v>
      </c>
      <c r="N14" s="33">
        <v>99.983591730000001</v>
      </c>
      <c r="O14" s="24">
        <v>5.9900000000000002E-2</v>
      </c>
      <c r="P14" s="4" t="s">
        <v>19</v>
      </c>
      <c r="Q14" s="13"/>
    </row>
    <row r="15" spans="1:17" x14ac:dyDescent="0.25">
      <c r="A15" s="4">
        <v>10</v>
      </c>
      <c r="B15" s="6" t="s">
        <v>61</v>
      </c>
      <c r="C15" s="6" t="s">
        <v>62</v>
      </c>
      <c r="D15" s="6" t="s">
        <v>17</v>
      </c>
      <c r="E15" s="6" t="s">
        <v>26</v>
      </c>
      <c r="F15" s="44">
        <v>43242</v>
      </c>
      <c r="G15" s="35">
        <f t="shared" si="0"/>
        <v>1</v>
      </c>
      <c r="H15" s="7" t="s">
        <v>39</v>
      </c>
      <c r="I15" s="44">
        <v>43241</v>
      </c>
      <c r="J15" s="44">
        <v>43241</v>
      </c>
      <c r="K15" s="44">
        <v>43241</v>
      </c>
      <c r="L15" s="9">
        <v>111779353</v>
      </c>
      <c r="M15" s="10">
        <v>111761011.94</v>
      </c>
      <c r="N15" s="33">
        <v>99.983591730000001</v>
      </c>
      <c r="O15" s="24">
        <v>5.9900000000000002E-2</v>
      </c>
      <c r="P15" s="4" t="s">
        <v>19</v>
      </c>
      <c r="Q15" s="13"/>
    </row>
    <row r="16" spans="1:17" x14ac:dyDescent="0.25">
      <c r="A16" s="4">
        <v>11</v>
      </c>
      <c r="B16" s="6" t="s">
        <v>61</v>
      </c>
      <c r="C16" s="6" t="s">
        <v>62</v>
      </c>
      <c r="D16" s="6" t="s">
        <v>17</v>
      </c>
      <c r="E16" s="6" t="s">
        <v>37</v>
      </c>
      <c r="F16" s="44">
        <v>43242</v>
      </c>
      <c r="G16" s="35">
        <f t="shared" si="0"/>
        <v>1</v>
      </c>
      <c r="H16" s="7" t="s">
        <v>39</v>
      </c>
      <c r="I16" s="44">
        <v>43241</v>
      </c>
      <c r="J16" s="44">
        <v>43241</v>
      </c>
      <c r="K16" s="44">
        <v>43241</v>
      </c>
      <c r="L16" s="9">
        <v>14906258</v>
      </c>
      <c r="M16" s="10">
        <v>14903812.140000001</v>
      </c>
      <c r="N16" s="33">
        <v>99.983591730000001</v>
      </c>
      <c r="O16" s="24">
        <v>5.9900000000000002E-2</v>
      </c>
      <c r="P16" s="4" t="s">
        <v>19</v>
      </c>
      <c r="Q16" s="13"/>
    </row>
    <row r="17" spans="1:17" x14ac:dyDescent="0.25">
      <c r="A17" s="4">
        <v>12</v>
      </c>
      <c r="B17" s="6" t="s">
        <v>61</v>
      </c>
      <c r="C17" s="6" t="s">
        <v>62</v>
      </c>
      <c r="D17" s="6" t="s">
        <v>17</v>
      </c>
      <c r="E17" s="6" t="s">
        <v>28</v>
      </c>
      <c r="F17" s="44">
        <v>43242</v>
      </c>
      <c r="G17" s="35">
        <f t="shared" si="0"/>
        <v>1</v>
      </c>
      <c r="H17" s="7" t="s">
        <v>39</v>
      </c>
      <c r="I17" s="44">
        <v>43241</v>
      </c>
      <c r="J17" s="44">
        <v>43241</v>
      </c>
      <c r="K17" s="44">
        <v>43241</v>
      </c>
      <c r="L17" s="9">
        <v>4001350</v>
      </c>
      <c r="M17" s="10">
        <v>4000693.45</v>
      </c>
      <c r="N17" s="33">
        <v>99.983591730000001</v>
      </c>
      <c r="O17" s="24">
        <v>5.9900000000000002E-2</v>
      </c>
      <c r="P17" s="4" t="s">
        <v>19</v>
      </c>
      <c r="Q17" s="13"/>
    </row>
    <row r="18" spans="1:17" x14ac:dyDescent="0.25">
      <c r="A18" s="4">
        <v>13</v>
      </c>
      <c r="B18" s="27" t="s">
        <v>61</v>
      </c>
      <c r="C18" s="6" t="s">
        <v>62</v>
      </c>
      <c r="D18" s="27" t="s">
        <v>17</v>
      </c>
      <c r="E18" s="27" t="s">
        <v>29</v>
      </c>
      <c r="F18" s="44">
        <v>43242</v>
      </c>
      <c r="G18" s="35">
        <f t="shared" si="0"/>
        <v>1</v>
      </c>
      <c r="H18" s="7" t="s">
        <v>39</v>
      </c>
      <c r="I18" s="44">
        <v>43241</v>
      </c>
      <c r="J18" s="44">
        <v>43241</v>
      </c>
      <c r="K18" s="44">
        <v>43241</v>
      </c>
      <c r="L18" s="36">
        <v>98075881</v>
      </c>
      <c r="M18" s="36">
        <v>98059788.439999998</v>
      </c>
      <c r="N18" s="33">
        <v>99.983591730000001</v>
      </c>
      <c r="O18" s="26">
        <v>5.9900000000000002E-2</v>
      </c>
      <c r="P18" s="4" t="s">
        <v>19</v>
      </c>
      <c r="Q18" s="19"/>
    </row>
    <row r="19" spans="1:17" x14ac:dyDescent="0.25">
      <c r="A19" s="4">
        <v>14</v>
      </c>
      <c r="B19" s="27" t="s">
        <v>61</v>
      </c>
      <c r="C19" s="6" t="s">
        <v>62</v>
      </c>
      <c r="D19" s="27" t="s">
        <v>17</v>
      </c>
      <c r="E19" s="27" t="s">
        <v>30</v>
      </c>
      <c r="F19" s="44">
        <v>43242</v>
      </c>
      <c r="G19" s="35">
        <f t="shared" si="0"/>
        <v>1</v>
      </c>
      <c r="H19" s="7" t="s">
        <v>39</v>
      </c>
      <c r="I19" s="44">
        <v>43241</v>
      </c>
      <c r="J19" s="44">
        <v>43241</v>
      </c>
      <c r="K19" s="44">
        <v>43241</v>
      </c>
      <c r="L19" s="36">
        <v>5842870</v>
      </c>
      <c r="M19" s="36">
        <v>5841911.29</v>
      </c>
      <c r="N19" s="33">
        <v>99.983591730000001</v>
      </c>
      <c r="O19" s="26">
        <v>5.9900000000000002E-2</v>
      </c>
      <c r="P19" s="4" t="s">
        <v>19</v>
      </c>
      <c r="Q19" s="19"/>
    </row>
    <row r="20" spans="1:17" x14ac:dyDescent="0.25">
      <c r="A20" s="4">
        <v>15</v>
      </c>
      <c r="B20" s="27" t="s">
        <v>61</v>
      </c>
      <c r="C20" s="6" t="s">
        <v>62</v>
      </c>
      <c r="D20" s="27" t="s">
        <v>17</v>
      </c>
      <c r="E20" s="27" t="s">
        <v>31</v>
      </c>
      <c r="F20" s="44">
        <v>43242</v>
      </c>
      <c r="G20" s="35">
        <f t="shared" si="0"/>
        <v>1</v>
      </c>
      <c r="H20" s="7" t="s">
        <v>39</v>
      </c>
      <c r="I20" s="44">
        <v>43241</v>
      </c>
      <c r="J20" s="44">
        <v>43241</v>
      </c>
      <c r="K20" s="44">
        <v>43241</v>
      </c>
      <c r="L20" s="36">
        <v>15374110</v>
      </c>
      <c r="M20" s="36">
        <v>15371587.369999999</v>
      </c>
      <c r="N20" s="33">
        <v>99.983591730000001</v>
      </c>
      <c r="O20" s="26">
        <v>5.9900000000000002E-2</v>
      </c>
      <c r="P20" s="4" t="s">
        <v>19</v>
      </c>
      <c r="Q20" s="19"/>
    </row>
    <row r="21" spans="1:17" x14ac:dyDescent="0.25">
      <c r="A21" s="4">
        <v>16</v>
      </c>
      <c r="B21" s="27" t="s">
        <v>61</v>
      </c>
      <c r="C21" s="6" t="s">
        <v>62</v>
      </c>
      <c r="D21" s="27" t="s">
        <v>17</v>
      </c>
      <c r="E21" s="27" t="s">
        <v>32</v>
      </c>
      <c r="F21" s="44">
        <v>43242</v>
      </c>
      <c r="G21" s="35">
        <f t="shared" si="0"/>
        <v>1</v>
      </c>
      <c r="H21" s="7" t="s">
        <v>39</v>
      </c>
      <c r="I21" s="44">
        <v>43241</v>
      </c>
      <c r="J21" s="44">
        <v>43241</v>
      </c>
      <c r="K21" s="44">
        <v>43241</v>
      </c>
      <c r="L21" s="36">
        <v>17659098</v>
      </c>
      <c r="M21" s="36">
        <v>17656200.449999999</v>
      </c>
      <c r="N21" s="33">
        <v>99.983591730000001</v>
      </c>
      <c r="O21" s="26">
        <v>5.9900000000000002E-2</v>
      </c>
      <c r="P21" s="4" t="s">
        <v>19</v>
      </c>
      <c r="Q21" s="19"/>
    </row>
    <row r="22" spans="1:17" x14ac:dyDescent="0.25">
      <c r="A22" s="4">
        <v>17</v>
      </c>
      <c r="B22" s="27" t="s">
        <v>61</v>
      </c>
      <c r="C22" s="6" t="s">
        <v>62</v>
      </c>
      <c r="D22" s="27" t="s">
        <v>17</v>
      </c>
      <c r="E22" s="27" t="s">
        <v>33</v>
      </c>
      <c r="F22" s="44">
        <v>43242</v>
      </c>
      <c r="G22" s="35">
        <f t="shared" si="0"/>
        <v>1</v>
      </c>
      <c r="H22" s="7" t="s">
        <v>39</v>
      </c>
      <c r="I22" s="44">
        <v>43241</v>
      </c>
      <c r="J22" s="44">
        <v>43241</v>
      </c>
      <c r="K22" s="44">
        <v>43241</v>
      </c>
      <c r="L22" s="36">
        <v>4842739</v>
      </c>
      <c r="M22" s="36">
        <v>4841944.3899999997</v>
      </c>
      <c r="N22" s="33">
        <v>99.983591730000001</v>
      </c>
      <c r="O22" s="26">
        <v>5.9900000000000002E-2</v>
      </c>
      <c r="P22" s="4" t="s">
        <v>19</v>
      </c>
      <c r="Q22" s="19"/>
    </row>
    <row r="23" spans="1:17" x14ac:dyDescent="0.25">
      <c r="A23" s="4">
        <v>18</v>
      </c>
      <c r="B23" s="27" t="s">
        <v>61</v>
      </c>
      <c r="C23" s="6" t="s">
        <v>62</v>
      </c>
      <c r="D23" s="27" t="s">
        <v>17</v>
      </c>
      <c r="E23" s="27" t="s">
        <v>34</v>
      </c>
      <c r="F23" s="44">
        <v>43242</v>
      </c>
      <c r="G23" s="35">
        <f t="shared" si="0"/>
        <v>1</v>
      </c>
      <c r="H23" s="7" t="s">
        <v>39</v>
      </c>
      <c r="I23" s="44">
        <v>43241</v>
      </c>
      <c r="J23" s="44">
        <v>43241</v>
      </c>
      <c r="K23" s="44">
        <v>43241</v>
      </c>
      <c r="L23" s="36">
        <v>46266651</v>
      </c>
      <c r="M23" s="36">
        <v>46259059.439999998</v>
      </c>
      <c r="N23" s="33">
        <v>99.983591730000001</v>
      </c>
      <c r="O23" s="26">
        <v>5.9900000000000002E-2</v>
      </c>
      <c r="P23" s="4" t="s">
        <v>19</v>
      </c>
      <c r="Q23" s="19"/>
    </row>
    <row r="24" spans="1:17" x14ac:dyDescent="0.25">
      <c r="A24" s="4">
        <v>19</v>
      </c>
      <c r="B24" s="27" t="s">
        <v>61</v>
      </c>
      <c r="C24" s="6" t="s">
        <v>62</v>
      </c>
      <c r="D24" s="27" t="s">
        <v>17</v>
      </c>
      <c r="E24" s="27" t="s">
        <v>27</v>
      </c>
      <c r="F24" s="44">
        <v>43242</v>
      </c>
      <c r="G24" s="35">
        <f t="shared" si="0"/>
        <v>1</v>
      </c>
      <c r="H24" s="7" t="s">
        <v>39</v>
      </c>
      <c r="I24" s="44">
        <v>43241</v>
      </c>
      <c r="J24" s="44">
        <v>43241</v>
      </c>
      <c r="K24" s="44">
        <v>43241</v>
      </c>
      <c r="L24" s="36">
        <v>800643155</v>
      </c>
      <c r="M24" s="36">
        <v>800511783.30999994</v>
      </c>
      <c r="N24" s="33">
        <v>99.983591730000001</v>
      </c>
      <c r="O24" s="26">
        <v>5.9900000000000002E-2</v>
      </c>
      <c r="P24" s="4" t="s">
        <v>19</v>
      </c>
      <c r="Q24" s="19"/>
    </row>
    <row r="25" spans="1:17" x14ac:dyDescent="0.25">
      <c r="A25" s="4">
        <v>20</v>
      </c>
      <c r="B25" s="27" t="s">
        <v>61</v>
      </c>
      <c r="C25" s="6" t="s">
        <v>62</v>
      </c>
      <c r="D25" s="27" t="s">
        <v>17</v>
      </c>
      <c r="E25" s="27" t="s">
        <v>38</v>
      </c>
      <c r="F25" s="45">
        <v>43242</v>
      </c>
      <c r="G25" s="35">
        <f t="shared" si="0"/>
        <v>1</v>
      </c>
      <c r="H25" s="7" t="s">
        <v>39</v>
      </c>
      <c r="I25" s="45">
        <v>43241</v>
      </c>
      <c r="J25" s="45">
        <v>43241</v>
      </c>
      <c r="K25" s="45">
        <v>43241</v>
      </c>
      <c r="L25" s="36">
        <v>36702259</v>
      </c>
      <c r="M25" s="36">
        <v>36696236.789999999</v>
      </c>
      <c r="N25" s="33">
        <v>99.983591730000001</v>
      </c>
      <c r="O25" s="26">
        <v>5.9900000000000002E-2</v>
      </c>
      <c r="P25" s="4" t="s">
        <v>19</v>
      </c>
      <c r="Q25" s="19"/>
    </row>
    <row r="26" spans="1:17" x14ac:dyDescent="0.25">
      <c r="A26" s="4">
        <v>21</v>
      </c>
      <c r="B26" s="27" t="s">
        <v>61</v>
      </c>
      <c r="C26" s="6" t="s">
        <v>62</v>
      </c>
      <c r="D26" s="27" t="s">
        <v>17</v>
      </c>
      <c r="E26" s="27" t="s">
        <v>36</v>
      </c>
      <c r="F26" s="45">
        <v>43242</v>
      </c>
      <c r="G26" s="35">
        <f t="shared" si="0"/>
        <v>1</v>
      </c>
      <c r="H26" s="7" t="s">
        <v>39</v>
      </c>
      <c r="I26" s="45">
        <v>43241</v>
      </c>
      <c r="J26" s="45">
        <v>43241</v>
      </c>
      <c r="K26" s="45">
        <v>43241</v>
      </c>
      <c r="L26" s="36">
        <v>36564032</v>
      </c>
      <c r="M26" s="36">
        <v>36558032.469999999</v>
      </c>
      <c r="N26" s="33">
        <v>99.983591730000001</v>
      </c>
      <c r="O26" s="26">
        <v>5.9900000000000002E-2</v>
      </c>
      <c r="P26" s="4" t="s">
        <v>19</v>
      </c>
      <c r="Q26" s="19"/>
    </row>
    <row r="27" spans="1:17" x14ac:dyDescent="0.25">
      <c r="A27" s="4">
        <v>22</v>
      </c>
      <c r="B27" s="3" t="s">
        <v>61</v>
      </c>
      <c r="C27" s="6" t="s">
        <v>62</v>
      </c>
      <c r="D27" s="4" t="s">
        <v>17</v>
      </c>
      <c r="E27" s="3" t="s">
        <v>41</v>
      </c>
      <c r="F27" s="40">
        <v>43242</v>
      </c>
      <c r="G27" s="3">
        <v>1</v>
      </c>
      <c r="H27" s="7" t="s">
        <v>39</v>
      </c>
      <c r="I27" s="40">
        <v>43241</v>
      </c>
      <c r="J27" s="40">
        <v>43241</v>
      </c>
      <c r="K27" s="40">
        <v>43241</v>
      </c>
      <c r="L27" s="5">
        <v>153305780</v>
      </c>
      <c r="M27" s="5">
        <v>153280625.16999999</v>
      </c>
      <c r="N27" s="34">
        <v>99.983591730000001</v>
      </c>
      <c r="O27" s="26">
        <v>5.9900000000000002E-2</v>
      </c>
      <c r="P27" s="4" t="s">
        <v>19</v>
      </c>
      <c r="Q27" s="19"/>
    </row>
    <row r="28" spans="1:17" x14ac:dyDescent="0.25">
      <c r="A28" s="25"/>
      <c r="B28" s="25"/>
      <c r="C28" s="25"/>
      <c r="D28" s="14"/>
      <c r="E28" s="25"/>
      <c r="F28" s="46"/>
      <c r="G28" s="25"/>
      <c r="H28" s="25"/>
      <c r="I28" s="46"/>
      <c r="J28" s="46"/>
      <c r="K28" s="46"/>
      <c r="L28" s="25"/>
      <c r="M28" s="25"/>
      <c r="N28" s="25"/>
      <c r="O28" s="25"/>
      <c r="P28" s="25"/>
      <c r="Q28" s="25"/>
    </row>
    <row r="29" spans="1:17" x14ac:dyDescent="0.25">
      <c r="A29" s="25" t="s">
        <v>35</v>
      </c>
      <c r="B29" s="1"/>
      <c r="C29" s="1"/>
      <c r="D29" s="2"/>
      <c r="E29" s="1"/>
      <c r="F29" s="39"/>
      <c r="G29" s="1"/>
      <c r="H29" s="1"/>
      <c r="I29" s="39"/>
      <c r="J29" s="39"/>
      <c r="K29" s="39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2"/>
      <c r="E30" s="1"/>
      <c r="F30" s="39"/>
      <c r="G30" s="1"/>
      <c r="H30" s="1"/>
      <c r="I30" s="39"/>
      <c r="J30" s="39"/>
      <c r="K30" s="39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2"/>
      <c r="E31" s="1"/>
      <c r="F31" s="39"/>
      <c r="G31" s="1"/>
      <c r="H31" s="1"/>
      <c r="I31" s="39"/>
      <c r="J31" s="39"/>
      <c r="K31" s="39"/>
      <c r="L31" s="1"/>
      <c r="M31" s="1"/>
      <c r="N31" s="1"/>
      <c r="O31" s="1"/>
      <c r="P31" s="1"/>
      <c r="Q3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/>
  </sheetViews>
  <sheetFormatPr defaultRowHeight="15" x14ac:dyDescent="0.25"/>
  <cols>
    <col min="1" max="1" width="4.5703125" customWidth="1"/>
    <col min="2" max="2" width="48.28515625" bestFit="1" customWidth="1"/>
    <col min="3" max="3" width="13.85546875" bestFit="1" customWidth="1"/>
    <col min="4" max="4" width="16.28515625" bestFit="1" customWidth="1"/>
    <col min="5" max="5" width="45.28515625" bestFit="1" customWidth="1"/>
    <col min="6" max="6" width="13.28515625" style="47" bestFit="1" customWidth="1"/>
    <col min="9" max="11" width="13.28515625" style="47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3.85546875" bestFit="1" customWidth="1"/>
  </cols>
  <sheetData>
    <row r="1" spans="1:17" x14ac:dyDescent="0.25">
      <c r="A1" s="1"/>
      <c r="B1" s="1"/>
      <c r="C1" s="1"/>
      <c r="D1" s="2"/>
      <c r="E1" s="1"/>
      <c r="F1" s="39"/>
      <c r="G1" s="1"/>
      <c r="H1" s="1"/>
      <c r="I1" s="39"/>
      <c r="J1" s="39"/>
      <c r="K1" s="39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2"/>
      <c r="E2" s="1"/>
      <c r="F2" s="39"/>
      <c r="G2" s="1"/>
      <c r="H2" s="1"/>
      <c r="I2" s="39"/>
      <c r="J2" s="39"/>
      <c r="K2" s="39"/>
      <c r="L2" s="1"/>
      <c r="M2" s="1"/>
      <c r="N2" s="1"/>
      <c r="O2" s="1"/>
      <c r="P2" s="1"/>
      <c r="Q2" s="1"/>
    </row>
    <row r="3" spans="1:17" x14ac:dyDescent="0.25">
      <c r="A3" s="1" t="s">
        <v>0</v>
      </c>
      <c r="B3" s="1"/>
      <c r="C3" s="1"/>
      <c r="D3" s="2"/>
      <c r="E3" s="1"/>
      <c r="F3" s="39">
        <f>+'[1]21.05.2018'!F3+1</f>
        <v>43242</v>
      </c>
      <c r="G3" s="1"/>
      <c r="H3" s="1"/>
      <c r="I3" s="39"/>
      <c r="J3" s="39"/>
      <c r="K3" s="39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2"/>
      <c r="E4" s="1"/>
      <c r="F4" s="39"/>
      <c r="G4" s="25"/>
      <c r="H4" s="1"/>
      <c r="I4" s="39"/>
      <c r="J4" s="39"/>
      <c r="K4" s="39"/>
      <c r="L4" s="1"/>
      <c r="M4" s="1"/>
      <c r="N4" s="1"/>
      <c r="O4" s="1"/>
      <c r="P4" s="1"/>
      <c r="Q4" s="1"/>
    </row>
    <row r="5" spans="1:17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0" t="s">
        <v>6</v>
      </c>
      <c r="G5" s="3" t="s">
        <v>7</v>
      </c>
      <c r="H5" s="3" t="s">
        <v>8</v>
      </c>
      <c r="I5" s="40" t="s">
        <v>9</v>
      </c>
      <c r="J5" s="40" t="s">
        <v>10</v>
      </c>
      <c r="K5" s="4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  <c r="Q5" s="1"/>
    </row>
    <row r="6" spans="1:17" x14ac:dyDescent="0.25">
      <c r="A6" s="41">
        <v>1</v>
      </c>
      <c r="B6" s="42" t="s">
        <v>42</v>
      </c>
      <c r="C6" s="42" t="s">
        <v>43</v>
      </c>
      <c r="D6" s="42" t="s">
        <v>17</v>
      </c>
      <c r="E6" s="42" t="s">
        <v>20</v>
      </c>
      <c r="F6" s="43">
        <v>43300</v>
      </c>
      <c r="G6" s="35">
        <f>+F6-$F$3</f>
        <v>58</v>
      </c>
      <c r="H6" s="7" t="s">
        <v>40</v>
      </c>
      <c r="I6" s="43">
        <v>43241</v>
      </c>
      <c r="J6" s="43">
        <v>43241</v>
      </c>
      <c r="K6" s="43">
        <v>43242</v>
      </c>
      <c r="L6" s="28">
        <v>2500000</v>
      </c>
      <c r="M6" s="28">
        <v>247541500</v>
      </c>
      <c r="N6" s="32">
        <v>99.016599999999997</v>
      </c>
      <c r="O6" s="29">
        <v>6.2501000000000001E-2</v>
      </c>
      <c r="P6" s="4" t="s">
        <v>19</v>
      </c>
      <c r="Q6" s="14"/>
    </row>
    <row r="7" spans="1:17" x14ac:dyDescent="0.25">
      <c r="A7" s="41">
        <v>2</v>
      </c>
      <c r="B7" s="27" t="s">
        <v>46</v>
      </c>
      <c r="C7" s="27" t="s">
        <v>47</v>
      </c>
      <c r="D7" s="27" t="s">
        <v>17</v>
      </c>
      <c r="E7" s="27" t="s">
        <v>20</v>
      </c>
      <c r="F7" s="43">
        <v>43300</v>
      </c>
      <c r="G7" s="35">
        <f t="shared" ref="G7:G8" si="0">+F7-$F$3</f>
        <v>58</v>
      </c>
      <c r="H7" s="7" t="s">
        <v>40</v>
      </c>
      <c r="I7" s="43">
        <v>43241</v>
      </c>
      <c r="J7" s="43">
        <v>43241</v>
      </c>
      <c r="K7" s="43">
        <v>43242</v>
      </c>
      <c r="L7" s="28">
        <v>500000</v>
      </c>
      <c r="M7" s="28">
        <v>49384000</v>
      </c>
      <c r="N7" s="33">
        <v>98.768000000000001</v>
      </c>
      <c r="O7" s="24">
        <v>7.8497999999999998E-2</v>
      </c>
      <c r="P7" s="4" t="s">
        <v>19</v>
      </c>
      <c r="Q7" s="14"/>
    </row>
    <row r="8" spans="1:17" x14ac:dyDescent="0.25">
      <c r="A8" s="41">
        <v>3</v>
      </c>
      <c r="B8" s="27" t="s">
        <v>42</v>
      </c>
      <c r="C8" s="27" t="s">
        <v>43</v>
      </c>
      <c r="D8" s="27" t="s">
        <v>17</v>
      </c>
      <c r="E8" s="27" t="s">
        <v>20</v>
      </c>
      <c r="F8" s="43">
        <v>43300</v>
      </c>
      <c r="G8" s="35">
        <f t="shared" si="0"/>
        <v>58</v>
      </c>
      <c r="H8" s="7" t="s">
        <v>40</v>
      </c>
      <c r="I8" s="43">
        <v>43241</v>
      </c>
      <c r="J8" s="43">
        <v>43241</v>
      </c>
      <c r="K8" s="43">
        <v>43242</v>
      </c>
      <c r="L8" s="28">
        <v>2500000</v>
      </c>
      <c r="M8" s="28">
        <v>247541500</v>
      </c>
      <c r="N8" s="33">
        <v>99.016599999999997</v>
      </c>
      <c r="O8" s="24">
        <v>6.2501000000000001E-2</v>
      </c>
      <c r="P8" s="4" t="s">
        <v>19</v>
      </c>
      <c r="Q8" s="14"/>
    </row>
    <row r="9" spans="1:17" x14ac:dyDescent="0.25">
      <c r="A9" s="41">
        <v>4</v>
      </c>
      <c r="B9" s="6" t="s">
        <v>65</v>
      </c>
      <c r="C9" s="6" t="s">
        <v>62</v>
      </c>
      <c r="D9" s="6" t="s">
        <v>17</v>
      </c>
      <c r="E9" s="6" t="s">
        <v>21</v>
      </c>
      <c r="F9" s="43">
        <v>43243</v>
      </c>
      <c r="G9" s="35">
        <f t="shared" ref="G9:G33" si="1">+F9-$F$3</f>
        <v>1</v>
      </c>
      <c r="H9" s="7" t="s">
        <v>39</v>
      </c>
      <c r="I9" s="43">
        <v>43242</v>
      </c>
      <c r="J9" s="43">
        <v>43242</v>
      </c>
      <c r="K9" s="43">
        <v>43242</v>
      </c>
      <c r="L9" s="28">
        <v>11860368</v>
      </c>
      <c r="M9" s="28">
        <v>11858418.67</v>
      </c>
      <c r="N9" s="33">
        <v>99.983564349999995</v>
      </c>
      <c r="O9" s="24">
        <v>0.06</v>
      </c>
      <c r="P9" s="4" t="s">
        <v>19</v>
      </c>
      <c r="Q9" s="13"/>
    </row>
    <row r="10" spans="1:17" x14ac:dyDescent="0.25">
      <c r="A10" s="41">
        <v>5</v>
      </c>
      <c r="B10" s="6" t="s">
        <v>65</v>
      </c>
      <c r="C10" s="6" t="s">
        <v>62</v>
      </c>
      <c r="D10" s="6" t="s">
        <v>17</v>
      </c>
      <c r="E10" s="6" t="s">
        <v>18</v>
      </c>
      <c r="F10" s="44">
        <v>43243</v>
      </c>
      <c r="G10" s="35">
        <f t="shared" si="1"/>
        <v>1</v>
      </c>
      <c r="H10" s="7" t="s">
        <v>39</v>
      </c>
      <c r="I10" s="44">
        <v>43242</v>
      </c>
      <c r="J10" s="44">
        <v>43242</v>
      </c>
      <c r="K10" s="44">
        <v>43242</v>
      </c>
      <c r="L10" s="28">
        <v>1817531</v>
      </c>
      <c r="M10" s="28">
        <v>1817232.28</v>
      </c>
      <c r="N10" s="33">
        <v>99.983564349999995</v>
      </c>
      <c r="O10" s="24">
        <v>0.06</v>
      </c>
      <c r="P10" s="4" t="s">
        <v>19</v>
      </c>
      <c r="Q10" s="13"/>
    </row>
    <row r="11" spans="1:17" x14ac:dyDescent="0.25">
      <c r="A11" s="41">
        <v>6</v>
      </c>
      <c r="B11" s="27" t="s">
        <v>46</v>
      </c>
      <c r="C11" s="27" t="s">
        <v>47</v>
      </c>
      <c r="D11" s="27" t="s">
        <v>17</v>
      </c>
      <c r="E11" s="27" t="s">
        <v>22</v>
      </c>
      <c r="F11" s="44">
        <v>43300</v>
      </c>
      <c r="G11" s="35">
        <f t="shared" si="1"/>
        <v>58</v>
      </c>
      <c r="H11" s="7" t="s">
        <v>39</v>
      </c>
      <c r="I11" s="44">
        <v>43242</v>
      </c>
      <c r="J11" s="44">
        <v>43242</v>
      </c>
      <c r="K11" s="44">
        <v>43242</v>
      </c>
      <c r="L11" s="28">
        <v>500000</v>
      </c>
      <c r="M11" s="28">
        <v>49384000</v>
      </c>
      <c r="N11" s="33">
        <v>98.768000000000001</v>
      </c>
      <c r="O11" s="26">
        <v>7.8497999999999998E-2</v>
      </c>
      <c r="P11" s="4" t="s">
        <v>19</v>
      </c>
      <c r="Q11" s="19"/>
    </row>
    <row r="12" spans="1:17" x14ac:dyDescent="0.25">
      <c r="A12" s="41">
        <v>7</v>
      </c>
      <c r="B12" s="27" t="s">
        <v>65</v>
      </c>
      <c r="C12" s="6" t="s">
        <v>62</v>
      </c>
      <c r="D12" s="27" t="s">
        <v>17</v>
      </c>
      <c r="E12" s="27" t="s">
        <v>22</v>
      </c>
      <c r="F12" s="44">
        <v>43243</v>
      </c>
      <c r="G12" s="35">
        <f t="shared" si="1"/>
        <v>1</v>
      </c>
      <c r="H12" s="7" t="s">
        <v>39</v>
      </c>
      <c r="I12" s="44">
        <v>43242</v>
      </c>
      <c r="J12" s="44">
        <v>43242</v>
      </c>
      <c r="K12" s="44">
        <v>43242</v>
      </c>
      <c r="L12" s="28">
        <v>598741313</v>
      </c>
      <c r="M12" s="28">
        <v>598642905.97000003</v>
      </c>
      <c r="N12" s="33">
        <v>99.983564349999995</v>
      </c>
      <c r="O12" s="26">
        <v>0.06</v>
      </c>
      <c r="P12" s="4" t="s">
        <v>19</v>
      </c>
      <c r="Q12" s="19"/>
    </row>
    <row r="13" spans="1:17" x14ac:dyDescent="0.25">
      <c r="A13" s="41">
        <v>8</v>
      </c>
      <c r="B13" s="27" t="s">
        <v>65</v>
      </c>
      <c r="C13" s="6" t="s">
        <v>62</v>
      </c>
      <c r="D13" s="27" t="s">
        <v>17</v>
      </c>
      <c r="E13" s="27" t="s">
        <v>23</v>
      </c>
      <c r="F13" s="44">
        <v>43243</v>
      </c>
      <c r="G13" s="35">
        <f t="shared" si="1"/>
        <v>1</v>
      </c>
      <c r="H13" s="7" t="s">
        <v>39</v>
      </c>
      <c r="I13" s="44">
        <v>43242</v>
      </c>
      <c r="J13" s="44">
        <v>43242</v>
      </c>
      <c r="K13" s="44">
        <v>43242</v>
      </c>
      <c r="L13" s="28">
        <v>15267133</v>
      </c>
      <c r="M13" s="28">
        <v>15264623.75</v>
      </c>
      <c r="N13" s="33">
        <v>99.983564349999995</v>
      </c>
      <c r="O13" s="26">
        <v>0.06</v>
      </c>
      <c r="P13" s="4" t="s">
        <v>19</v>
      </c>
      <c r="Q13" s="19"/>
    </row>
    <row r="14" spans="1:17" x14ac:dyDescent="0.25">
      <c r="A14" s="41">
        <v>9</v>
      </c>
      <c r="B14" s="27" t="s">
        <v>66</v>
      </c>
      <c r="C14" s="27" t="s">
        <v>67</v>
      </c>
      <c r="D14" s="27" t="s">
        <v>17</v>
      </c>
      <c r="E14" s="27" t="s">
        <v>20</v>
      </c>
      <c r="F14" s="44">
        <v>43250</v>
      </c>
      <c r="G14" s="35">
        <f t="shared" si="1"/>
        <v>8</v>
      </c>
      <c r="H14" s="7" t="s">
        <v>39</v>
      </c>
      <c r="I14" s="44">
        <v>43242</v>
      </c>
      <c r="J14" s="44">
        <v>43242</v>
      </c>
      <c r="K14" s="44">
        <v>43242</v>
      </c>
      <c r="L14" s="28">
        <v>10000000</v>
      </c>
      <c r="M14" s="28">
        <v>998490000</v>
      </c>
      <c r="N14" s="33">
        <v>99.849000000000004</v>
      </c>
      <c r="O14" s="26">
        <v>6.8998000000000004E-2</v>
      </c>
      <c r="P14" s="4" t="s">
        <v>19</v>
      </c>
      <c r="Q14" s="19"/>
    </row>
    <row r="15" spans="1:17" x14ac:dyDescent="0.25">
      <c r="A15" s="41">
        <v>10</v>
      </c>
      <c r="B15" s="27" t="s">
        <v>68</v>
      </c>
      <c r="C15" s="27" t="s">
        <v>69</v>
      </c>
      <c r="D15" s="27" t="s">
        <v>17</v>
      </c>
      <c r="E15" s="27" t="s">
        <v>20</v>
      </c>
      <c r="F15" s="44">
        <v>43273</v>
      </c>
      <c r="G15" s="35">
        <f t="shared" si="1"/>
        <v>31</v>
      </c>
      <c r="H15" s="7" t="s">
        <v>39</v>
      </c>
      <c r="I15" s="44">
        <v>43242</v>
      </c>
      <c r="J15" s="44">
        <v>43242</v>
      </c>
      <c r="K15" s="44">
        <v>43242</v>
      </c>
      <c r="L15" s="28">
        <v>2500000</v>
      </c>
      <c r="M15" s="28">
        <v>248354750</v>
      </c>
      <c r="N15" s="33">
        <v>99.341899999999995</v>
      </c>
      <c r="O15" s="26">
        <v>7.8E-2</v>
      </c>
      <c r="P15" s="4" t="s">
        <v>19</v>
      </c>
      <c r="Q15" s="19"/>
    </row>
    <row r="16" spans="1:17" x14ac:dyDescent="0.25">
      <c r="A16" s="41">
        <v>11</v>
      </c>
      <c r="B16" s="27" t="s">
        <v>70</v>
      </c>
      <c r="C16" s="27" t="s">
        <v>71</v>
      </c>
      <c r="D16" s="27" t="s">
        <v>17</v>
      </c>
      <c r="E16" s="27" t="s">
        <v>20</v>
      </c>
      <c r="F16" s="44">
        <v>43273</v>
      </c>
      <c r="G16" s="35">
        <f t="shared" si="1"/>
        <v>31</v>
      </c>
      <c r="H16" s="7" t="s">
        <v>39</v>
      </c>
      <c r="I16" s="44">
        <v>43242</v>
      </c>
      <c r="J16" s="44">
        <v>43242</v>
      </c>
      <c r="K16" s="44">
        <v>43242</v>
      </c>
      <c r="L16" s="28">
        <v>5000000</v>
      </c>
      <c r="M16" s="28">
        <v>496940000</v>
      </c>
      <c r="N16" s="33">
        <v>99.388000000000005</v>
      </c>
      <c r="O16" s="26">
        <v>7.2499999999999995E-2</v>
      </c>
      <c r="P16" s="4" t="s">
        <v>19</v>
      </c>
      <c r="Q16" s="19"/>
    </row>
    <row r="17" spans="1:17" x14ac:dyDescent="0.25">
      <c r="A17" s="41">
        <v>12</v>
      </c>
      <c r="B17" s="27" t="s">
        <v>66</v>
      </c>
      <c r="C17" s="27" t="s">
        <v>67</v>
      </c>
      <c r="D17" s="27" t="s">
        <v>17</v>
      </c>
      <c r="E17" s="27" t="s">
        <v>20</v>
      </c>
      <c r="F17" s="44">
        <v>43250</v>
      </c>
      <c r="G17" s="35">
        <f t="shared" si="1"/>
        <v>8</v>
      </c>
      <c r="H17" s="7" t="s">
        <v>39</v>
      </c>
      <c r="I17" s="44">
        <v>43242</v>
      </c>
      <c r="J17" s="44">
        <v>43242</v>
      </c>
      <c r="K17" s="44">
        <v>43242</v>
      </c>
      <c r="L17" s="28">
        <v>10000000</v>
      </c>
      <c r="M17" s="28">
        <v>998490000</v>
      </c>
      <c r="N17" s="33">
        <v>99.849000000000004</v>
      </c>
      <c r="O17" s="26">
        <v>6.8998000000000004E-2</v>
      </c>
      <c r="P17" s="4" t="s">
        <v>19</v>
      </c>
      <c r="Q17" s="19"/>
    </row>
    <row r="18" spans="1:17" x14ac:dyDescent="0.25">
      <c r="A18" s="41">
        <v>13</v>
      </c>
      <c r="B18" s="27" t="s">
        <v>72</v>
      </c>
      <c r="C18" s="27" t="s">
        <v>73</v>
      </c>
      <c r="D18" s="27" t="s">
        <v>17</v>
      </c>
      <c r="E18" s="27" t="s">
        <v>20</v>
      </c>
      <c r="F18" s="45">
        <v>43245</v>
      </c>
      <c r="G18" s="35">
        <f t="shared" si="1"/>
        <v>3</v>
      </c>
      <c r="H18" s="7" t="s">
        <v>39</v>
      </c>
      <c r="I18" s="45">
        <v>43242</v>
      </c>
      <c r="J18" s="45">
        <v>43242</v>
      </c>
      <c r="K18" s="45">
        <v>43242</v>
      </c>
      <c r="L18" s="28">
        <v>2500000</v>
      </c>
      <c r="M18" s="28">
        <v>249856250</v>
      </c>
      <c r="N18" s="33">
        <v>99.942499999999995</v>
      </c>
      <c r="O18" s="26">
        <v>6.9999000000000006E-2</v>
      </c>
      <c r="P18" s="4" t="s">
        <v>19</v>
      </c>
      <c r="Q18" s="19"/>
    </row>
    <row r="19" spans="1:17" x14ac:dyDescent="0.25">
      <c r="A19" s="41">
        <v>14</v>
      </c>
      <c r="B19" s="27" t="s">
        <v>65</v>
      </c>
      <c r="C19" s="6" t="s">
        <v>62</v>
      </c>
      <c r="D19" s="27" t="s">
        <v>17</v>
      </c>
      <c r="E19" s="27" t="s">
        <v>24</v>
      </c>
      <c r="F19" s="45">
        <v>43243</v>
      </c>
      <c r="G19" s="35">
        <f t="shared" si="1"/>
        <v>1</v>
      </c>
      <c r="H19" s="7" t="s">
        <v>39</v>
      </c>
      <c r="I19" s="45">
        <v>43242</v>
      </c>
      <c r="J19" s="45">
        <v>43242</v>
      </c>
      <c r="K19" s="45">
        <v>43242</v>
      </c>
      <c r="L19" s="28">
        <v>172493014</v>
      </c>
      <c r="M19" s="28">
        <v>172464663.65000001</v>
      </c>
      <c r="N19" s="33">
        <v>99.983564349999995</v>
      </c>
      <c r="O19" s="26">
        <v>0.06</v>
      </c>
      <c r="P19" s="4" t="s">
        <v>19</v>
      </c>
      <c r="Q19" s="19"/>
    </row>
    <row r="20" spans="1:17" x14ac:dyDescent="0.25">
      <c r="A20" s="41">
        <v>15</v>
      </c>
      <c r="B20" s="3" t="s">
        <v>65</v>
      </c>
      <c r="C20" s="6" t="s">
        <v>62</v>
      </c>
      <c r="D20" s="4" t="s">
        <v>17</v>
      </c>
      <c r="E20" s="3" t="s">
        <v>25</v>
      </c>
      <c r="F20" s="40">
        <v>43243</v>
      </c>
      <c r="G20" s="35">
        <f t="shared" si="1"/>
        <v>1</v>
      </c>
      <c r="H20" s="7" t="s">
        <v>39</v>
      </c>
      <c r="I20" s="40">
        <v>43242</v>
      </c>
      <c r="J20" s="40">
        <v>43242</v>
      </c>
      <c r="K20" s="40">
        <v>43242</v>
      </c>
      <c r="L20" s="28">
        <v>47472</v>
      </c>
      <c r="M20" s="28">
        <v>47464.2</v>
      </c>
      <c r="N20" s="34">
        <v>99.983564349999995</v>
      </c>
      <c r="O20" s="31">
        <v>0.06</v>
      </c>
      <c r="P20" s="4" t="s">
        <v>19</v>
      </c>
      <c r="Q20" s="1"/>
    </row>
    <row r="21" spans="1:17" x14ac:dyDescent="0.25">
      <c r="A21" s="41">
        <v>16</v>
      </c>
      <c r="B21" s="3" t="s">
        <v>65</v>
      </c>
      <c r="C21" s="6" t="s">
        <v>62</v>
      </c>
      <c r="D21" s="4" t="s">
        <v>17</v>
      </c>
      <c r="E21" s="3" t="s">
        <v>26</v>
      </c>
      <c r="F21" s="40">
        <v>43243</v>
      </c>
      <c r="G21" s="35">
        <f t="shared" si="1"/>
        <v>1</v>
      </c>
      <c r="H21" s="7" t="s">
        <v>39</v>
      </c>
      <c r="I21" s="40">
        <v>43242</v>
      </c>
      <c r="J21" s="40">
        <v>43242</v>
      </c>
      <c r="K21" s="40">
        <v>43242</v>
      </c>
      <c r="L21" s="28">
        <v>113108986</v>
      </c>
      <c r="M21" s="28">
        <v>113090395.8</v>
      </c>
      <c r="N21" s="34">
        <v>99.983564349999995</v>
      </c>
      <c r="O21" s="31">
        <v>0.06</v>
      </c>
      <c r="P21" s="4" t="s">
        <v>19</v>
      </c>
      <c r="Q21" s="1"/>
    </row>
    <row r="22" spans="1:17" x14ac:dyDescent="0.25">
      <c r="A22" s="41">
        <v>17</v>
      </c>
      <c r="B22" s="3" t="s">
        <v>65</v>
      </c>
      <c r="C22" s="6" t="s">
        <v>62</v>
      </c>
      <c r="D22" s="4" t="s">
        <v>17</v>
      </c>
      <c r="E22" s="3" t="s">
        <v>37</v>
      </c>
      <c r="F22" s="40">
        <v>43243</v>
      </c>
      <c r="G22" s="35">
        <f t="shared" si="1"/>
        <v>1</v>
      </c>
      <c r="H22" s="7" t="s">
        <v>39</v>
      </c>
      <c r="I22" s="40">
        <v>43242</v>
      </c>
      <c r="J22" s="40">
        <v>43242</v>
      </c>
      <c r="K22" s="40">
        <v>43242</v>
      </c>
      <c r="L22" s="28">
        <v>16222168</v>
      </c>
      <c r="M22" s="28">
        <v>16219501.779999999</v>
      </c>
      <c r="N22" s="34">
        <v>99.983564349999995</v>
      </c>
      <c r="O22" s="31">
        <v>0.06</v>
      </c>
      <c r="P22" s="4" t="s">
        <v>19</v>
      </c>
      <c r="Q22" s="1"/>
    </row>
    <row r="23" spans="1:17" x14ac:dyDescent="0.25">
      <c r="A23" s="41">
        <v>18</v>
      </c>
      <c r="B23" s="3" t="s">
        <v>65</v>
      </c>
      <c r="C23" s="6" t="s">
        <v>62</v>
      </c>
      <c r="D23" s="4" t="s">
        <v>17</v>
      </c>
      <c r="E23" s="3" t="s">
        <v>28</v>
      </c>
      <c r="F23" s="40">
        <v>43243</v>
      </c>
      <c r="G23" s="35">
        <f t="shared" si="1"/>
        <v>1</v>
      </c>
      <c r="H23" s="7" t="s">
        <v>39</v>
      </c>
      <c r="I23" s="40">
        <v>43242</v>
      </c>
      <c r="J23" s="40">
        <v>43242</v>
      </c>
      <c r="K23" s="40">
        <v>43242</v>
      </c>
      <c r="L23" s="28">
        <v>5650298</v>
      </c>
      <c r="M23" s="28">
        <v>5649369.3399999999</v>
      </c>
      <c r="N23" s="34">
        <v>99.983564349999995</v>
      </c>
      <c r="O23" s="31">
        <v>0.06</v>
      </c>
      <c r="P23" s="4" t="s">
        <v>19</v>
      </c>
      <c r="Q23" s="1"/>
    </row>
    <row r="24" spans="1:17" x14ac:dyDescent="0.25">
      <c r="A24" s="41">
        <v>19</v>
      </c>
      <c r="B24" s="3" t="s">
        <v>65</v>
      </c>
      <c r="C24" s="6" t="s">
        <v>62</v>
      </c>
      <c r="D24" s="4" t="s">
        <v>17</v>
      </c>
      <c r="E24" s="3" t="s">
        <v>29</v>
      </c>
      <c r="F24" s="40">
        <v>43243</v>
      </c>
      <c r="G24" s="35">
        <f t="shared" si="1"/>
        <v>1</v>
      </c>
      <c r="H24" s="7" t="s">
        <v>39</v>
      </c>
      <c r="I24" s="40">
        <v>43242</v>
      </c>
      <c r="J24" s="40">
        <v>43242</v>
      </c>
      <c r="K24" s="40">
        <v>43242</v>
      </c>
      <c r="L24" s="28">
        <v>98000701</v>
      </c>
      <c r="M24" s="28">
        <v>97984593.950000003</v>
      </c>
      <c r="N24" s="34">
        <v>99.983564349999995</v>
      </c>
      <c r="O24" s="31">
        <v>0.06</v>
      </c>
      <c r="P24" s="4" t="s">
        <v>19</v>
      </c>
      <c r="Q24" s="1"/>
    </row>
    <row r="25" spans="1:17" x14ac:dyDescent="0.25">
      <c r="A25" s="41">
        <v>20</v>
      </c>
      <c r="B25" s="3" t="s">
        <v>65</v>
      </c>
      <c r="C25" s="6" t="s">
        <v>62</v>
      </c>
      <c r="D25" s="4" t="s">
        <v>17</v>
      </c>
      <c r="E25" s="3" t="s">
        <v>30</v>
      </c>
      <c r="F25" s="40">
        <v>43243</v>
      </c>
      <c r="G25" s="35">
        <f t="shared" si="1"/>
        <v>1</v>
      </c>
      <c r="H25" s="7" t="s">
        <v>39</v>
      </c>
      <c r="I25" s="40">
        <v>43242</v>
      </c>
      <c r="J25" s="40">
        <v>43242</v>
      </c>
      <c r="K25" s="40">
        <v>43242</v>
      </c>
      <c r="L25" s="28">
        <v>8273803</v>
      </c>
      <c r="M25" s="28">
        <v>8272443.1500000004</v>
      </c>
      <c r="N25" s="34">
        <v>99.983564349999995</v>
      </c>
      <c r="O25" s="31">
        <v>0.06</v>
      </c>
      <c r="P25" s="4" t="s">
        <v>19</v>
      </c>
      <c r="Q25" s="1"/>
    </row>
    <row r="26" spans="1:17" x14ac:dyDescent="0.25">
      <c r="A26" s="41">
        <v>21</v>
      </c>
      <c r="B26" s="3" t="s">
        <v>65</v>
      </c>
      <c r="C26" s="6" t="s">
        <v>62</v>
      </c>
      <c r="D26" s="4" t="s">
        <v>17</v>
      </c>
      <c r="E26" s="3" t="s">
        <v>31</v>
      </c>
      <c r="F26" s="40">
        <v>43243</v>
      </c>
      <c r="G26" s="35">
        <f t="shared" si="1"/>
        <v>1</v>
      </c>
      <c r="H26" s="7" t="s">
        <v>39</v>
      </c>
      <c r="I26" s="40">
        <v>43242</v>
      </c>
      <c r="J26" s="40">
        <v>43242</v>
      </c>
      <c r="K26" s="40">
        <v>43242</v>
      </c>
      <c r="L26" s="28">
        <v>18956135</v>
      </c>
      <c r="M26" s="28">
        <v>18953019.440000001</v>
      </c>
      <c r="N26" s="34">
        <v>99.983564349999995</v>
      </c>
      <c r="O26" s="31">
        <v>0.06</v>
      </c>
      <c r="P26" s="4" t="s">
        <v>19</v>
      </c>
      <c r="Q26" s="1"/>
    </row>
    <row r="27" spans="1:17" x14ac:dyDescent="0.25">
      <c r="A27" s="41">
        <v>22</v>
      </c>
      <c r="B27" s="3" t="s">
        <v>65</v>
      </c>
      <c r="C27" s="6" t="s">
        <v>62</v>
      </c>
      <c r="D27" s="4" t="s">
        <v>17</v>
      </c>
      <c r="E27" s="3" t="s">
        <v>32</v>
      </c>
      <c r="F27" s="40">
        <v>43243</v>
      </c>
      <c r="G27" s="35">
        <f t="shared" si="1"/>
        <v>1</v>
      </c>
      <c r="H27" s="7" t="s">
        <v>39</v>
      </c>
      <c r="I27" s="40">
        <v>43242</v>
      </c>
      <c r="J27" s="40">
        <v>43242</v>
      </c>
      <c r="K27" s="40">
        <v>43242</v>
      </c>
      <c r="L27" s="9">
        <v>17535996</v>
      </c>
      <c r="M27" s="9">
        <v>17533113.850000001</v>
      </c>
      <c r="N27" s="34">
        <v>99.983564349999995</v>
      </c>
      <c r="O27" s="31">
        <v>0.06</v>
      </c>
      <c r="P27" s="4" t="s">
        <v>19</v>
      </c>
      <c r="Q27" s="1"/>
    </row>
    <row r="28" spans="1:17" x14ac:dyDescent="0.25">
      <c r="A28" s="41">
        <v>23</v>
      </c>
      <c r="B28" s="3" t="s">
        <v>65</v>
      </c>
      <c r="C28" s="6" t="s">
        <v>62</v>
      </c>
      <c r="D28" s="4" t="s">
        <v>17</v>
      </c>
      <c r="E28" s="3" t="s">
        <v>33</v>
      </c>
      <c r="F28" s="40">
        <v>43243</v>
      </c>
      <c r="G28" s="35">
        <f t="shared" si="1"/>
        <v>1</v>
      </c>
      <c r="H28" s="7" t="s">
        <v>39</v>
      </c>
      <c r="I28" s="40">
        <v>43242</v>
      </c>
      <c r="J28" s="40">
        <v>43242</v>
      </c>
      <c r="K28" s="40">
        <v>43242</v>
      </c>
      <c r="L28" s="5">
        <v>4843533</v>
      </c>
      <c r="M28" s="5">
        <v>4842736.93</v>
      </c>
      <c r="N28" s="34">
        <v>99.983564349999995</v>
      </c>
      <c r="O28" s="31">
        <v>0.06</v>
      </c>
      <c r="P28" s="4" t="s">
        <v>19</v>
      </c>
      <c r="Q28" s="1"/>
    </row>
    <row r="29" spans="1:17" x14ac:dyDescent="0.25">
      <c r="A29" s="41">
        <v>24</v>
      </c>
      <c r="B29" s="3" t="s">
        <v>65</v>
      </c>
      <c r="C29" s="6" t="s">
        <v>62</v>
      </c>
      <c r="D29" s="4" t="s">
        <v>17</v>
      </c>
      <c r="E29" s="3" t="s">
        <v>34</v>
      </c>
      <c r="F29" s="40">
        <v>43243</v>
      </c>
      <c r="G29" s="35">
        <f t="shared" si="1"/>
        <v>1</v>
      </c>
      <c r="H29" s="7" t="s">
        <v>39</v>
      </c>
      <c r="I29" s="40">
        <v>43242</v>
      </c>
      <c r="J29" s="40">
        <v>43242</v>
      </c>
      <c r="K29" s="40">
        <v>43242</v>
      </c>
      <c r="L29" s="5">
        <v>44753784</v>
      </c>
      <c r="M29" s="5">
        <v>44746428.420000002</v>
      </c>
      <c r="N29" s="34">
        <v>99.983564349999995</v>
      </c>
      <c r="O29" s="31">
        <v>0.06</v>
      </c>
      <c r="P29" s="4" t="s">
        <v>19</v>
      </c>
      <c r="Q29" s="1"/>
    </row>
    <row r="30" spans="1:17" x14ac:dyDescent="0.25">
      <c r="A30" s="41">
        <v>25</v>
      </c>
      <c r="B30" s="3" t="s">
        <v>65</v>
      </c>
      <c r="C30" s="6" t="s">
        <v>62</v>
      </c>
      <c r="D30" s="4" t="s">
        <v>17</v>
      </c>
      <c r="E30" s="3" t="s">
        <v>27</v>
      </c>
      <c r="F30" s="40">
        <v>43243</v>
      </c>
      <c r="G30" s="35">
        <f t="shared" si="1"/>
        <v>1</v>
      </c>
      <c r="H30" s="7" t="s">
        <v>39</v>
      </c>
      <c r="I30" s="40">
        <v>43242</v>
      </c>
      <c r="J30" s="40">
        <v>43242</v>
      </c>
      <c r="K30" s="40">
        <v>43242</v>
      </c>
      <c r="L30" s="5">
        <v>800042271</v>
      </c>
      <c r="M30" s="5">
        <v>799910778.85000002</v>
      </c>
      <c r="N30" s="34">
        <v>99.983564349999995</v>
      </c>
      <c r="O30" s="31">
        <v>0.06</v>
      </c>
      <c r="P30" s="4" t="s">
        <v>19</v>
      </c>
      <c r="Q30" s="1"/>
    </row>
    <row r="31" spans="1:17" x14ac:dyDescent="0.25">
      <c r="A31" s="41">
        <v>26</v>
      </c>
      <c r="B31" s="3" t="s">
        <v>65</v>
      </c>
      <c r="C31" s="6" t="s">
        <v>62</v>
      </c>
      <c r="D31" s="4" t="s">
        <v>17</v>
      </c>
      <c r="E31" s="3" t="s">
        <v>38</v>
      </c>
      <c r="F31" s="40">
        <v>43243</v>
      </c>
      <c r="G31" s="35">
        <f t="shared" si="1"/>
        <v>1</v>
      </c>
      <c r="H31" s="7" t="s">
        <v>39</v>
      </c>
      <c r="I31" s="40">
        <v>43242</v>
      </c>
      <c r="J31" s="40">
        <v>43242</v>
      </c>
      <c r="K31" s="40">
        <v>43242</v>
      </c>
      <c r="L31" s="5">
        <v>38599171</v>
      </c>
      <c r="M31" s="5">
        <v>38592826.979999997</v>
      </c>
      <c r="N31" s="34">
        <v>99.983564349999995</v>
      </c>
      <c r="O31" s="31">
        <v>0.06</v>
      </c>
      <c r="P31" s="4" t="s">
        <v>19</v>
      </c>
      <c r="Q31" s="1"/>
    </row>
    <row r="32" spans="1:17" x14ac:dyDescent="0.25">
      <c r="A32" s="41">
        <v>27</v>
      </c>
      <c r="B32" s="3" t="s">
        <v>65</v>
      </c>
      <c r="C32" s="6" t="s">
        <v>62</v>
      </c>
      <c r="D32" s="4" t="s">
        <v>17</v>
      </c>
      <c r="E32" s="3" t="s">
        <v>36</v>
      </c>
      <c r="F32" s="40">
        <v>43243</v>
      </c>
      <c r="G32" s="35">
        <f t="shared" si="1"/>
        <v>1</v>
      </c>
      <c r="H32" s="7" t="s">
        <v>39</v>
      </c>
      <c r="I32" s="40">
        <v>43242</v>
      </c>
      <c r="J32" s="40">
        <v>43242</v>
      </c>
      <c r="K32" s="40">
        <v>43242</v>
      </c>
      <c r="L32" s="5">
        <v>36528099</v>
      </c>
      <c r="M32" s="5">
        <v>36522095.369999997</v>
      </c>
      <c r="N32" s="34">
        <v>99.983564349999995</v>
      </c>
      <c r="O32" s="31">
        <v>0.06</v>
      </c>
      <c r="P32" s="4" t="s">
        <v>19</v>
      </c>
      <c r="Q32" s="1"/>
    </row>
    <row r="33" spans="1:17" x14ac:dyDescent="0.25">
      <c r="A33" s="41">
        <v>28</v>
      </c>
      <c r="B33" s="3" t="s">
        <v>65</v>
      </c>
      <c r="C33" s="6" t="s">
        <v>62</v>
      </c>
      <c r="D33" s="4" t="s">
        <v>17</v>
      </c>
      <c r="E33" s="3" t="s">
        <v>41</v>
      </c>
      <c r="F33" s="40">
        <v>43243</v>
      </c>
      <c r="G33" s="35">
        <f t="shared" si="1"/>
        <v>1</v>
      </c>
      <c r="H33" s="7" t="s">
        <v>39</v>
      </c>
      <c r="I33" s="40">
        <v>43242</v>
      </c>
      <c r="J33" s="40">
        <v>43242</v>
      </c>
      <c r="K33" s="40">
        <v>43242</v>
      </c>
      <c r="L33" s="5">
        <v>191758224</v>
      </c>
      <c r="M33" s="5">
        <v>191726707.28999999</v>
      </c>
      <c r="N33" s="34">
        <v>99.983564349999995</v>
      </c>
      <c r="O33" s="31">
        <v>0.06</v>
      </c>
      <c r="P33" s="4" t="s">
        <v>19</v>
      </c>
      <c r="Q33" s="1"/>
    </row>
    <row r="34" spans="1:17" x14ac:dyDescent="0.25">
      <c r="A34" s="1"/>
      <c r="B34" s="1"/>
      <c r="C34" s="1"/>
      <c r="D34" s="2"/>
      <c r="E34" s="1"/>
      <c r="F34" s="39"/>
      <c r="G34" s="1"/>
      <c r="H34" s="1"/>
      <c r="I34" s="39"/>
      <c r="J34" s="39"/>
      <c r="K34" s="39"/>
      <c r="L34" s="1"/>
      <c r="M34" s="1"/>
      <c r="N34" s="1"/>
      <c r="O34" s="1"/>
      <c r="P34" s="1"/>
      <c r="Q34" s="1"/>
    </row>
    <row r="35" spans="1:17" x14ac:dyDescent="0.25">
      <c r="A35" s="1" t="s">
        <v>35</v>
      </c>
      <c r="B35" s="1"/>
      <c r="C35" s="1"/>
      <c r="D35" s="2"/>
      <c r="E35" s="1"/>
      <c r="F35" s="39"/>
      <c r="G35" s="1"/>
      <c r="H35" s="1"/>
      <c r="I35" s="39"/>
      <c r="J35" s="39"/>
      <c r="K35" s="39"/>
      <c r="L35" s="1"/>
      <c r="M35" s="1"/>
      <c r="N35" s="1"/>
      <c r="O35" s="1"/>
      <c r="P35" s="1"/>
      <c r="Q35" s="1"/>
    </row>
    <row r="36" spans="1:17" x14ac:dyDescent="0.25">
      <c r="A36" s="1"/>
      <c r="B36" s="1"/>
      <c r="C36" s="1"/>
      <c r="D36" s="2"/>
      <c r="E36" s="1"/>
      <c r="F36" s="39"/>
      <c r="G36" s="1"/>
      <c r="H36" s="1"/>
      <c r="I36" s="39"/>
      <c r="J36" s="39"/>
      <c r="K36" s="39"/>
      <c r="L36" s="1"/>
      <c r="M36" s="1"/>
      <c r="N36" s="1"/>
      <c r="O36" s="1"/>
      <c r="P36" s="1"/>
      <c r="Q36" s="1"/>
    </row>
    <row r="37" spans="1:17" x14ac:dyDescent="0.25">
      <c r="A37" s="1"/>
      <c r="B37" s="1"/>
      <c r="C37" s="1"/>
      <c r="D37" s="2"/>
      <c r="E37" s="1"/>
      <c r="F37" s="39"/>
      <c r="G37" s="1"/>
      <c r="H37" s="1"/>
      <c r="I37" s="39"/>
      <c r="J37" s="39"/>
      <c r="K37" s="39"/>
      <c r="L37" s="1"/>
      <c r="M37" s="1"/>
      <c r="N37" s="1"/>
      <c r="O37" s="1"/>
      <c r="P37" s="1"/>
      <c r="Q3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6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9" bestFit="1" customWidth="1"/>
    <col min="7" max="7" width="13.140625" style="1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39">
        <v>43243</v>
      </c>
    </row>
    <row r="4" spans="1:16" x14ac:dyDescent="0.25">
      <c r="G4" s="25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0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x14ac:dyDescent="0.25">
      <c r="A6" s="3">
        <v>1</v>
      </c>
      <c r="B6" s="3" t="s">
        <v>48</v>
      </c>
      <c r="C6" s="3" t="s">
        <v>62</v>
      </c>
      <c r="D6" s="4" t="s">
        <v>17</v>
      </c>
      <c r="E6" s="3" t="s">
        <v>21</v>
      </c>
      <c r="F6" s="40">
        <v>43244</v>
      </c>
      <c r="G6" s="35">
        <f>+F6-$F$3</f>
        <v>1</v>
      </c>
      <c r="H6" s="7" t="s">
        <v>39</v>
      </c>
      <c r="I6" s="8">
        <v>43243</v>
      </c>
      <c r="J6" s="8">
        <v>43243</v>
      </c>
      <c r="K6" s="8">
        <v>43243</v>
      </c>
      <c r="L6" s="9">
        <v>11848318</v>
      </c>
      <c r="M6" s="10">
        <v>11846365.300000001</v>
      </c>
      <c r="N6" s="11">
        <v>99.983519139999999</v>
      </c>
      <c r="O6" s="22">
        <v>6.0165046799999997E-2</v>
      </c>
      <c r="P6" s="4" t="s">
        <v>19</v>
      </c>
    </row>
    <row r="7" spans="1:16" x14ac:dyDescent="0.25">
      <c r="A7" s="3">
        <v>2</v>
      </c>
      <c r="B7" s="3" t="s">
        <v>48</v>
      </c>
      <c r="C7" s="3" t="s">
        <v>62</v>
      </c>
      <c r="D7" s="4" t="s">
        <v>17</v>
      </c>
      <c r="E7" s="3" t="s">
        <v>18</v>
      </c>
      <c r="F7" s="40">
        <v>43244</v>
      </c>
      <c r="G7" s="35">
        <f t="shared" ref="G7:G24" si="0">+F7-$F$3</f>
        <v>1</v>
      </c>
      <c r="H7" s="7" t="s">
        <v>39</v>
      </c>
      <c r="I7" s="8">
        <v>43243</v>
      </c>
      <c r="J7" s="8">
        <v>43243</v>
      </c>
      <c r="K7" s="8">
        <v>43243</v>
      </c>
      <c r="L7" s="9">
        <v>1747276</v>
      </c>
      <c r="M7" s="10">
        <v>1746988.03</v>
      </c>
      <c r="N7" s="11">
        <v>99.983519139999999</v>
      </c>
      <c r="O7" s="22">
        <v>6.0165046799999997E-2</v>
      </c>
      <c r="P7" s="4" t="s">
        <v>19</v>
      </c>
    </row>
    <row r="8" spans="1:16" x14ac:dyDescent="0.25">
      <c r="A8" s="3">
        <v>3</v>
      </c>
      <c r="B8" s="3" t="s">
        <v>48</v>
      </c>
      <c r="C8" s="3" t="s">
        <v>62</v>
      </c>
      <c r="D8" s="4" t="s">
        <v>17</v>
      </c>
      <c r="E8" s="3" t="s">
        <v>22</v>
      </c>
      <c r="F8" s="40">
        <v>43244</v>
      </c>
      <c r="G8" s="35">
        <f t="shared" si="0"/>
        <v>1</v>
      </c>
      <c r="H8" s="7" t="s">
        <v>39</v>
      </c>
      <c r="I8" s="8">
        <v>43243</v>
      </c>
      <c r="J8" s="8">
        <v>43243</v>
      </c>
      <c r="K8" s="8">
        <v>43243</v>
      </c>
      <c r="L8" s="9">
        <v>593541155</v>
      </c>
      <c r="M8" s="10">
        <v>593443334.30999994</v>
      </c>
      <c r="N8" s="11">
        <v>99.983519139999999</v>
      </c>
      <c r="O8" s="31">
        <v>6.0165046799999997E-2</v>
      </c>
      <c r="P8" s="4" t="s">
        <v>19</v>
      </c>
    </row>
    <row r="9" spans="1:16" x14ac:dyDescent="0.25">
      <c r="A9" s="3">
        <v>4</v>
      </c>
      <c r="B9" s="3" t="s">
        <v>48</v>
      </c>
      <c r="C9" s="3" t="s">
        <v>62</v>
      </c>
      <c r="D9" s="4" t="s">
        <v>17</v>
      </c>
      <c r="E9" s="3" t="s">
        <v>23</v>
      </c>
      <c r="F9" s="40">
        <v>43244</v>
      </c>
      <c r="G9" s="35">
        <f t="shared" si="0"/>
        <v>1</v>
      </c>
      <c r="H9" s="7" t="s">
        <v>39</v>
      </c>
      <c r="I9" s="8">
        <v>43243</v>
      </c>
      <c r="J9" s="8">
        <v>43243</v>
      </c>
      <c r="K9" s="8">
        <v>43243</v>
      </c>
      <c r="L9" s="9">
        <v>15269643</v>
      </c>
      <c r="M9" s="10">
        <v>15267126.43</v>
      </c>
      <c r="N9" s="11">
        <v>99.983519139999999</v>
      </c>
      <c r="O9" s="31">
        <v>6.0165046799999997E-2</v>
      </c>
      <c r="P9" s="4" t="s">
        <v>19</v>
      </c>
    </row>
    <row r="10" spans="1:16" s="2" customFormat="1" x14ac:dyDescent="0.25">
      <c r="A10" s="3">
        <v>5</v>
      </c>
      <c r="B10" s="6" t="s">
        <v>48</v>
      </c>
      <c r="C10" s="3" t="s">
        <v>62</v>
      </c>
      <c r="D10" s="6" t="s">
        <v>17</v>
      </c>
      <c r="E10" s="6" t="s">
        <v>24</v>
      </c>
      <c r="F10" s="44">
        <v>43244</v>
      </c>
      <c r="G10" s="35">
        <f t="shared" si="0"/>
        <v>1</v>
      </c>
      <c r="H10" s="7" t="s">
        <v>39</v>
      </c>
      <c r="I10" s="8">
        <v>43243</v>
      </c>
      <c r="J10" s="8">
        <v>43243</v>
      </c>
      <c r="K10" s="8">
        <v>43243</v>
      </c>
      <c r="L10" s="9">
        <v>172089704</v>
      </c>
      <c r="M10" s="10">
        <v>172061342.13999999</v>
      </c>
      <c r="N10" s="11">
        <v>99.983519139999999</v>
      </c>
      <c r="O10" s="22">
        <v>6.0165046799999997E-2</v>
      </c>
      <c r="P10" s="4" t="s">
        <v>19</v>
      </c>
    </row>
    <row r="11" spans="1:16" s="2" customFormat="1" x14ac:dyDescent="0.25">
      <c r="A11" s="3">
        <v>6</v>
      </c>
      <c r="B11" s="6" t="s">
        <v>48</v>
      </c>
      <c r="C11" s="3" t="s">
        <v>62</v>
      </c>
      <c r="D11" s="6" t="s">
        <v>17</v>
      </c>
      <c r="E11" s="6" t="s">
        <v>25</v>
      </c>
      <c r="F11" s="44">
        <v>43244</v>
      </c>
      <c r="G11" s="35">
        <f t="shared" si="0"/>
        <v>1</v>
      </c>
      <c r="H11" s="7" t="s">
        <v>39</v>
      </c>
      <c r="I11" s="8">
        <v>43243</v>
      </c>
      <c r="J11" s="8">
        <v>43243</v>
      </c>
      <c r="K11" s="8">
        <v>43243</v>
      </c>
      <c r="L11" s="9">
        <v>7134</v>
      </c>
      <c r="M11" s="10">
        <v>7132.82</v>
      </c>
      <c r="N11" s="11">
        <v>99.983519139999999</v>
      </c>
      <c r="O11" s="22">
        <v>6.0165046799999997E-2</v>
      </c>
      <c r="P11" s="4" t="s">
        <v>19</v>
      </c>
    </row>
    <row r="12" spans="1:16" s="2" customFormat="1" x14ac:dyDescent="0.25">
      <c r="A12" s="3">
        <v>7</v>
      </c>
      <c r="B12" s="6" t="s">
        <v>48</v>
      </c>
      <c r="C12" s="3" t="s">
        <v>62</v>
      </c>
      <c r="D12" s="6" t="s">
        <v>17</v>
      </c>
      <c r="E12" s="6" t="s">
        <v>26</v>
      </c>
      <c r="F12" s="44">
        <v>43244</v>
      </c>
      <c r="G12" s="35">
        <f t="shared" si="0"/>
        <v>1</v>
      </c>
      <c r="H12" s="7" t="s">
        <v>39</v>
      </c>
      <c r="I12" s="8">
        <v>43243</v>
      </c>
      <c r="J12" s="8">
        <v>43243</v>
      </c>
      <c r="K12" s="8">
        <v>43243</v>
      </c>
      <c r="L12" s="9">
        <v>109239217</v>
      </c>
      <c r="M12" s="10">
        <v>109221213.44</v>
      </c>
      <c r="N12" s="11">
        <v>99.983519139999999</v>
      </c>
      <c r="O12" s="22">
        <v>6.0165046799999997E-2</v>
      </c>
      <c r="P12" s="4" t="s">
        <v>19</v>
      </c>
    </row>
    <row r="13" spans="1:16" s="2" customFormat="1" x14ac:dyDescent="0.25">
      <c r="A13" s="3">
        <v>8</v>
      </c>
      <c r="B13" s="6" t="s">
        <v>48</v>
      </c>
      <c r="C13" s="3" t="s">
        <v>62</v>
      </c>
      <c r="D13" s="6" t="s">
        <v>17</v>
      </c>
      <c r="E13" s="6" t="s">
        <v>37</v>
      </c>
      <c r="F13" s="44">
        <v>43244</v>
      </c>
      <c r="G13" s="35">
        <f t="shared" si="0"/>
        <v>1</v>
      </c>
      <c r="H13" s="7" t="s">
        <v>39</v>
      </c>
      <c r="I13" s="8">
        <v>43243</v>
      </c>
      <c r="J13" s="8">
        <v>43243</v>
      </c>
      <c r="K13" s="8">
        <v>43243</v>
      </c>
      <c r="L13" s="9">
        <v>14895334</v>
      </c>
      <c r="M13" s="10">
        <v>14892879.119999999</v>
      </c>
      <c r="N13" s="11">
        <v>99.983519139999999</v>
      </c>
      <c r="O13" s="22">
        <v>6.0165046799999997E-2</v>
      </c>
      <c r="P13" s="4" t="s">
        <v>19</v>
      </c>
    </row>
    <row r="14" spans="1:16" s="2" customFormat="1" x14ac:dyDescent="0.25">
      <c r="A14" s="3">
        <v>9</v>
      </c>
      <c r="B14" s="6" t="s">
        <v>48</v>
      </c>
      <c r="C14" s="3" t="s">
        <v>62</v>
      </c>
      <c r="D14" s="6" t="s">
        <v>17</v>
      </c>
      <c r="E14" s="6" t="s">
        <v>28</v>
      </c>
      <c r="F14" s="44">
        <v>43244</v>
      </c>
      <c r="G14" s="35">
        <f t="shared" si="0"/>
        <v>1</v>
      </c>
      <c r="H14" s="7" t="s">
        <v>39</v>
      </c>
      <c r="I14" s="8">
        <v>43243</v>
      </c>
      <c r="J14" s="8">
        <v>43243</v>
      </c>
      <c r="K14" s="8">
        <v>43243</v>
      </c>
      <c r="L14" s="9">
        <v>5308941</v>
      </c>
      <c r="M14" s="10">
        <v>5308066.04</v>
      </c>
      <c r="N14" s="11">
        <v>99.983519139999999</v>
      </c>
      <c r="O14" s="22">
        <v>6.0165046799999997E-2</v>
      </c>
      <c r="P14" s="4" t="s">
        <v>19</v>
      </c>
    </row>
    <row r="15" spans="1:16" s="2" customFormat="1" x14ac:dyDescent="0.25">
      <c r="A15" s="3">
        <v>10</v>
      </c>
      <c r="B15" s="6" t="s">
        <v>48</v>
      </c>
      <c r="C15" s="3" t="s">
        <v>62</v>
      </c>
      <c r="D15" s="6" t="s">
        <v>17</v>
      </c>
      <c r="E15" s="6" t="s">
        <v>29</v>
      </c>
      <c r="F15" s="44">
        <v>43244</v>
      </c>
      <c r="G15" s="35">
        <f t="shared" si="0"/>
        <v>1</v>
      </c>
      <c r="H15" s="7" t="s">
        <v>39</v>
      </c>
      <c r="I15" s="8">
        <v>43243</v>
      </c>
      <c r="J15" s="8">
        <v>43243</v>
      </c>
      <c r="K15" s="8">
        <v>43243</v>
      </c>
      <c r="L15" s="9">
        <v>82100061</v>
      </c>
      <c r="M15" s="10">
        <v>82086530.200000003</v>
      </c>
      <c r="N15" s="11">
        <v>99.983519139999999</v>
      </c>
      <c r="O15" s="22">
        <v>6.0165046799999997E-2</v>
      </c>
      <c r="P15" s="4" t="s">
        <v>19</v>
      </c>
    </row>
    <row r="16" spans="1:16" s="2" customFormat="1" x14ac:dyDescent="0.25">
      <c r="A16" s="3">
        <v>11</v>
      </c>
      <c r="B16" s="6" t="s">
        <v>48</v>
      </c>
      <c r="C16" s="3" t="s">
        <v>62</v>
      </c>
      <c r="D16" s="6" t="s">
        <v>17</v>
      </c>
      <c r="E16" s="6" t="s">
        <v>30</v>
      </c>
      <c r="F16" s="44">
        <v>43244</v>
      </c>
      <c r="G16" s="35">
        <f t="shared" si="0"/>
        <v>1</v>
      </c>
      <c r="H16" s="7" t="s">
        <v>39</v>
      </c>
      <c r="I16" s="8">
        <v>43243</v>
      </c>
      <c r="J16" s="8">
        <v>43243</v>
      </c>
      <c r="K16" s="8">
        <v>43243</v>
      </c>
      <c r="L16" s="9">
        <v>8367875</v>
      </c>
      <c r="M16" s="10">
        <v>8366495.9000000004</v>
      </c>
      <c r="N16" s="11">
        <v>99.983519139999999</v>
      </c>
      <c r="O16" s="22">
        <v>6.0165046799999997E-2</v>
      </c>
      <c r="P16" s="4" t="s">
        <v>19</v>
      </c>
    </row>
    <row r="17" spans="1:16" s="2" customFormat="1" x14ac:dyDescent="0.25">
      <c r="A17" s="3">
        <v>12</v>
      </c>
      <c r="B17" s="6" t="s">
        <v>48</v>
      </c>
      <c r="C17" s="3" t="s">
        <v>62</v>
      </c>
      <c r="D17" s="6" t="s">
        <v>17</v>
      </c>
      <c r="E17" s="6" t="s">
        <v>31</v>
      </c>
      <c r="F17" s="44">
        <v>43244</v>
      </c>
      <c r="G17" s="35">
        <f t="shared" si="0"/>
        <v>1</v>
      </c>
      <c r="H17" s="7" t="s">
        <v>39</v>
      </c>
      <c r="I17" s="8">
        <v>43243</v>
      </c>
      <c r="J17" s="8">
        <v>43243</v>
      </c>
      <c r="K17" s="8">
        <v>43243</v>
      </c>
      <c r="L17" s="9">
        <v>15503656</v>
      </c>
      <c r="M17" s="10">
        <v>15501100.859999999</v>
      </c>
      <c r="N17" s="11">
        <v>99.983519139999999</v>
      </c>
      <c r="O17" s="22">
        <v>6.0165046799999997E-2</v>
      </c>
      <c r="P17" s="4" t="s">
        <v>19</v>
      </c>
    </row>
    <row r="18" spans="1:16" s="2" customFormat="1" x14ac:dyDescent="0.25">
      <c r="A18" s="3">
        <v>13</v>
      </c>
      <c r="B18" s="6" t="s">
        <v>48</v>
      </c>
      <c r="C18" s="3" t="s">
        <v>62</v>
      </c>
      <c r="D18" s="6" t="s">
        <v>17</v>
      </c>
      <c r="E18" s="6" t="s">
        <v>32</v>
      </c>
      <c r="F18" s="44">
        <v>43244</v>
      </c>
      <c r="G18" s="35">
        <f t="shared" si="0"/>
        <v>1</v>
      </c>
      <c r="H18" s="7" t="s">
        <v>39</v>
      </c>
      <c r="I18" s="8">
        <v>43243</v>
      </c>
      <c r="J18" s="8">
        <v>43243</v>
      </c>
      <c r="K18" s="8">
        <v>43243</v>
      </c>
      <c r="L18" s="9">
        <v>17367478</v>
      </c>
      <c r="M18" s="10">
        <v>17364615.690000001</v>
      </c>
      <c r="N18" s="11">
        <v>99.983519139999999</v>
      </c>
      <c r="O18" s="22">
        <v>6.0165046799999997E-2</v>
      </c>
      <c r="P18" s="4" t="s">
        <v>19</v>
      </c>
    </row>
    <row r="19" spans="1:16" s="2" customFormat="1" x14ac:dyDescent="0.25">
      <c r="A19" s="3">
        <v>14</v>
      </c>
      <c r="B19" s="6" t="s">
        <v>48</v>
      </c>
      <c r="C19" s="3" t="s">
        <v>62</v>
      </c>
      <c r="D19" s="6" t="s">
        <v>17</v>
      </c>
      <c r="E19" s="6" t="s">
        <v>33</v>
      </c>
      <c r="F19" s="44">
        <v>43244</v>
      </c>
      <c r="G19" s="35">
        <f t="shared" si="0"/>
        <v>1</v>
      </c>
      <c r="H19" s="7" t="s">
        <v>39</v>
      </c>
      <c r="I19" s="8">
        <v>43243</v>
      </c>
      <c r="J19" s="8">
        <v>43243</v>
      </c>
      <c r="K19" s="8">
        <v>43243</v>
      </c>
      <c r="L19" s="9">
        <v>4844329</v>
      </c>
      <c r="M19" s="10">
        <v>4843530.6100000003</v>
      </c>
      <c r="N19" s="11">
        <v>99.983519139999999</v>
      </c>
      <c r="O19" s="22">
        <v>6.0165046799999997E-2</v>
      </c>
      <c r="P19" s="4" t="s">
        <v>19</v>
      </c>
    </row>
    <row r="20" spans="1:16" s="2" customFormat="1" x14ac:dyDescent="0.25">
      <c r="A20" s="3">
        <v>15</v>
      </c>
      <c r="B20" s="6" t="s">
        <v>48</v>
      </c>
      <c r="C20" s="3" t="s">
        <v>62</v>
      </c>
      <c r="D20" s="6" t="s">
        <v>17</v>
      </c>
      <c r="E20" s="6" t="s">
        <v>34</v>
      </c>
      <c r="F20" s="44">
        <v>43244</v>
      </c>
      <c r="G20" s="35">
        <f t="shared" si="0"/>
        <v>1</v>
      </c>
      <c r="H20" s="7" t="s">
        <v>39</v>
      </c>
      <c r="I20" s="8">
        <v>43243</v>
      </c>
      <c r="J20" s="8">
        <v>43243</v>
      </c>
      <c r="K20" s="8">
        <v>43243</v>
      </c>
      <c r="L20" s="9">
        <v>21022394</v>
      </c>
      <c r="M20" s="10">
        <v>21018929.329999998</v>
      </c>
      <c r="N20" s="11">
        <v>99.983519139999999</v>
      </c>
      <c r="O20" s="22">
        <v>6.0165046799999997E-2</v>
      </c>
      <c r="P20" s="4" t="s">
        <v>19</v>
      </c>
    </row>
    <row r="21" spans="1:16" s="2" customFormat="1" x14ac:dyDescent="0.25">
      <c r="A21" s="3">
        <v>16</v>
      </c>
      <c r="B21" s="6" t="s">
        <v>48</v>
      </c>
      <c r="C21" s="3" t="s">
        <v>62</v>
      </c>
      <c r="D21" s="6" t="s">
        <v>17</v>
      </c>
      <c r="E21" s="6" t="s">
        <v>27</v>
      </c>
      <c r="F21" s="44">
        <v>43244</v>
      </c>
      <c r="G21" s="35">
        <f t="shared" si="0"/>
        <v>1</v>
      </c>
      <c r="H21" s="7" t="s">
        <v>39</v>
      </c>
      <c r="I21" s="8">
        <v>43243</v>
      </c>
      <c r="J21" s="8">
        <v>43243</v>
      </c>
      <c r="K21" s="8">
        <v>43243</v>
      </c>
      <c r="L21" s="9">
        <v>789403456</v>
      </c>
      <c r="M21" s="10">
        <v>789273355.51999998</v>
      </c>
      <c r="N21" s="11">
        <v>99.983519139999999</v>
      </c>
      <c r="O21" s="22">
        <v>6.0165046799999997E-2</v>
      </c>
      <c r="P21" s="4" t="s">
        <v>19</v>
      </c>
    </row>
    <row r="22" spans="1:16" s="2" customFormat="1" x14ac:dyDescent="0.25">
      <c r="A22" s="3">
        <v>17</v>
      </c>
      <c r="B22" s="6" t="s">
        <v>48</v>
      </c>
      <c r="C22" s="3" t="s">
        <v>62</v>
      </c>
      <c r="D22" s="6" t="s">
        <v>17</v>
      </c>
      <c r="E22" s="6" t="s">
        <v>38</v>
      </c>
      <c r="F22" s="44">
        <v>43244</v>
      </c>
      <c r="G22" s="35">
        <f t="shared" si="0"/>
        <v>1</v>
      </c>
      <c r="H22" s="7" t="s">
        <v>39</v>
      </c>
      <c r="I22" s="8">
        <v>43243</v>
      </c>
      <c r="J22" s="8">
        <v>43243</v>
      </c>
      <c r="K22" s="8">
        <v>43243</v>
      </c>
      <c r="L22" s="9">
        <v>30660404</v>
      </c>
      <c r="M22" s="10">
        <v>30655350.899999999</v>
      </c>
      <c r="N22" s="11">
        <v>99.983519139999999</v>
      </c>
      <c r="O22" s="22">
        <v>6.0165046799999997E-2</v>
      </c>
      <c r="P22" s="4" t="s">
        <v>19</v>
      </c>
    </row>
    <row r="23" spans="1:16" s="2" customFormat="1" x14ac:dyDescent="0.25">
      <c r="A23" s="3">
        <v>18</v>
      </c>
      <c r="B23" s="6" t="s">
        <v>48</v>
      </c>
      <c r="C23" s="3" t="s">
        <v>62</v>
      </c>
      <c r="D23" s="6" t="s">
        <v>17</v>
      </c>
      <c r="E23" s="6" t="s">
        <v>36</v>
      </c>
      <c r="F23" s="44">
        <v>43244</v>
      </c>
      <c r="G23" s="35">
        <f t="shared" si="0"/>
        <v>1</v>
      </c>
      <c r="H23" s="7" t="s">
        <v>39</v>
      </c>
      <c r="I23" s="8">
        <v>43243</v>
      </c>
      <c r="J23" s="8">
        <v>43243</v>
      </c>
      <c r="K23" s="8">
        <v>43243</v>
      </c>
      <c r="L23" s="9">
        <v>35792496</v>
      </c>
      <c r="M23" s="10">
        <v>35786597.090000004</v>
      </c>
      <c r="N23" s="11">
        <v>99.983519139999999</v>
      </c>
      <c r="O23" s="22">
        <v>6.0165046799999997E-2</v>
      </c>
      <c r="P23" s="4" t="s">
        <v>19</v>
      </c>
    </row>
    <row r="24" spans="1:16" s="2" customFormat="1" x14ac:dyDescent="0.25">
      <c r="A24" s="3">
        <v>19</v>
      </c>
      <c r="B24" s="6" t="s">
        <v>48</v>
      </c>
      <c r="C24" s="3" t="s">
        <v>62</v>
      </c>
      <c r="D24" s="6" t="s">
        <v>17</v>
      </c>
      <c r="E24" s="6" t="s">
        <v>41</v>
      </c>
      <c r="F24" s="44">
        <v>43244</v>
      </c>
      <c r="G24" s="35">
        <f t="shared" si="0"/>
        <v>1</v>
      </c>
      <c r="H24" s="7" t="s">
        <v>39</v>
      </c>
      <c r="I24" s="8">
        <v>43243</v>
      </c>
      <c r="J24" s="8">
        <v>43243</v>
      </c>
      <c r="K24" s="8">
        <v>43243</v>
      </c>
      <c r="L24" s="9">
        <v>262491129</v>
      </c>
      <c r="M24" s="10">
        <v>262447868.19999999</v>
      </c>
      <c r="N24" s="11">
        <v>99.983519139999999</v>
      </c>
      <c r="O24" s="22">
        <v>6.0165046799999997E-2</v>
      </c>
      <c r="P24" s="4" t="s">
        <v>19</v>
      </c>
    </row>
    <row r="26" spans="1:16" x14ac:dyDescent="0.25">
      <c r="A26" s="25" t="s">
        <v>35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5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9" bestFit="1" customWidth="1"/>
    <col min="7" max="7" width="13.140625" style="1" bestFit="1" customWidth="1"/>
    <col min="8" max="8" width="15.5703125" style="1" bestFit="1" customWidth="1"/>
    <col min="9" max="11" width="13.28515625" style="39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9">
        <f>+'23.05.2018'!F3+1</f>
        <v>43244</v>
      </c>
    </row>
    <row r="4" spans="1:18" x14ac:dyDescent="0.25">
      <c r="G4" s="2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0" t="s">
        <v>6</v>
      </c>
      <c r="G5" s="3" t="s">
        <v>7</v>
      </c>
      <c r="H5" s="3" t="s">
        <v>8</v>
      </c>
      <c r="I5" s="40" t="s">
        <v>9</v>
      </c>
      <c r="J5" s="40" t="s">
        <v>10</v>
      </c>
      <c r="K5" s="4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49</v>
      </c>
      <c r="C6" s="6" t="s">
        <v>50</v>
      </c>
      <c r="D6" s="6" t="s">
        <v>17</v>
      </c>
      <c r="E6" s="6" t="s">
        <v>22</v>
      </c>
      <c r="F6" s="44">
        <v>43335</v>
      </c>
      <c r="G6" s="35">
        <f>+F6-$F$3</f>
        <v>91</v>
      </c>
      <c r="H6" s="7" t="s">
        <v>40</v>
      </c>
      <c r="I6" s="44">
        <v>43243</v>
      </c>
      <c r="J6" s="44">
        <v>43243</v>
      </c>
      <c r="K6" s="44">
        <v>43244</v>
      </c>
      <c r="L6" s="9">
        <v>3446000</v>
      </c>
      <c r="M6" s="10">
        <v>339189780</v>
      </c>
      <c r="N6" s="11">
        <v>98.43</v>
      </c>
      <c r="O6" s="15">
        <v>6.3977000000000006E-2</v>
      </c>
      <c r="P6" s="4" t="s">
        <v>19</v>
      </c>
    </row>
    <row r="7" spans="1:18" s="2" customFormat="1" x14ac:dyDescent="0.25">
      <c r="A7" s="4">
        <v>2</v>
      </c>
      <c r="B7" s="6" t="s">
        <v>49</v>
      </c>
      <c r="C7" s="6" t="s">
        <v>50</v>
      </c>
      <c r="D7" s="6" t="s">
        <v>17</v>
      </c>
      <c r="E7" s="6" t="s">
        <v>20</v>
      </c>
      <c r="F7" s="44">
        <v>43335</v>
      </c>
      <c r="G7" s="35">
        <f t="shared" ref="G7:G23" si="0">+F7-$F$3</f>
        <v>91</v>
      </c>
      <c r="H7" s="7" t="s">
        <v>40</v>
      </c>
      <c r="I7" s="44">
        <v>43243</v>
      </c>
      <c r="J7" s="44">
        <v>43243</v>
      </c>
      <c r="K7" s="44">
        <v>43244</v>
      </c>
      <c r="L7" s="9">
        <v>8000000</v>
      </c>
      <c r="M7" s="10">
        <v>787441600</v>
      </c>
      <c r="N7" s="11">
        <v>98.430199999999999</v>
      </c>
      <c r="O7" s="15">
        <v>6.3968999999999998E-2</v>
      </c>
      <c r="P7" s="4" t="s">
        <v>19</v>
      </c>
    </row>
    <row r="8" spans="1:18" s="2" customFormat="1" x14ac:dyDescent="0.25">
      <c r="A8" s="4">
        <v>3</v>
      </c>
      <c r="B8" s="6" t="s">
        <v>49</v>
      </c>
      <c r="C8" s="6" t="s">
        <v>50</v>
      </c>
      <c r="D8" s="6" t="s">
        <v>17</v>
      </c>
      <c r="E8" s="6" t="s">
        <v>20</v>
      </c>
      <c r="F8" s="44">
        <v>43335</v>
      </c>
      <c r="G8" s="35">
        <f t="shared" si="0"/>
        <v>91</v>
      </c>
      <c r="H8" s="7" t="s">
        <v>40</v>
      </c>
      <c r="I8" s="44">
        <v>43243</v>
      </c>
      <c r="J8" s="44">
        <v>43243</v>
      </c>
      <c r="K8" s="44">
        <v>43244</v>
      </c>
      <c r="L8" s="9">
        <v>2000000</v>
      </c>
      <c r="M8" s="10">
        <v>196863800</v>
      </c>
      <c r="N8" s="11">
        <v>98.431899999999999</v>
      </c>
      <c r="O8" s="20">
        <v>6.3897999999999996E-2</v>
      </c>
      <c r="P8" s="4" t="s">
        <v>19</v>
      </c>
      <c r="Q8" s="18"/>
      <c r="R8" s="12"/>
    </row>
    <row r="9" spans="1:18" s="2" customFormat="1" x14ac:dyDescent="0.25">
      <c r="A9" s="4">
        <v>4</v>
      </c>
      <c r="B9" s="6" t="s">
        <v>49</v>
      </c>
      <c r="C9" s="6" t="s">
        <v>50</v>
      </c>
      <c r="D9" s="6" t="s">
        <v>17</v>
      </c>
      <c r="E9" s="6" t="s">
        <v>20</v>
      </c>
      <c r="F9" s="44">
        <v>43335</v>
      </c>
      <c r="G9" s="35">
        <f t="shared" si="0"/>
        <v>91</v>
      </c>
      <c r="H9" s="7" t="s">
        <v>40</v>
      </c>
      <c r="I9" s="44">
        <v>43243</v>
      </c>
      <c r="J9" s="44">
        <v>43243</v>
      </c>
      <c r="K9" s="44">
        <v>43244</v>
      </c>
      <c r="L9" s="9">
        <v>2500000</v>
      </c>
      <c r="M9" s="10">
        <v>246075000</v>
      </c>
      <c r="N9" s="11">
        <v>98.43</v>
      </c>
      <c r="O9" s="15">
        <v>6.3977000000000006E-2</v>
      </c>
      <c r="P9" s="4" t="s">
        <v>19</v>
      </c>
      <c r="Q9" s="18"/>
      <c r="R9" s="12"/>
    </row>
    <row r="10" spans="1:18" s="2" customFormat="1" x14ac:dyDescent="0.25">
      <c r="A10" s="4">
        <v>5</v>
      </c>
      <c r="B10" s="6" t="s">
        <v>49</v>
      </c>
      <c r="C10" s="6" t="s">
        <v>50</v>
      </c>
      <c r="D10" s="6" t="s">
        <v>17</v>
      </c>
      <c r="E10" s="6" t="s">
        <v>20</v>
      </c>
      <c r="F10" s="44">
        <v>43335</v>
      </c>
      <c r="G10" s="35">
        <f t="shared" si="0"/>
        <v>91</v>
      </c>
      <c r="H10" s="7" t="s">
        <v>40</v>
      </c>
      <c r="I10" s="44">
        <v>43243</v>
      </c>
      <c r="J10" s="44">
        <v>43243</v>
      </c>
      <c r="K10" s="44">
        <v>43244</v>
      </c>
      <c r="L10" s="9">
        <v>2500000</v>
      </c>
      <c r="M10" s="10">
        <v>246075000</v>
      </c>
      <c r="N10" s="11">
        <v>98.43</v>
      </c>
      <c r="O10" s="15">
        <v>6.3977000000000006E-2</v>
      </c>
      <c r="P10" s="4" t="s">
        <v>19</v>
      </c>
      <c r="Q10" s="18"/>
      <c r="R10" s="12"/>
    </row>
    <row r="11" spans="1:18" s="2" customFormat="1" x14ac:dyDescent="0.25">
      <c r="A11" s="4">
        <v>6</v>
      </c>
      <c r="B11" s="6" t="s">
        <v>46</v>
      </c>
      <c r="C11" s="6" t="s">
        <v>47</v>
      </c>
      <c r="D11" s="6" t="s">
        <v>17</v>
      </c>
      <c r="E11" s="6" t="s">
        <v>20</v>
      </c>
      <c r="F11" s="44">
        <v>43300</v>
      </c>
      <c r="G11" s="35">
        <f t="shared" si="0"/>
        <v>56</v>
      </c>
      <c r="H11" s="7" t="s">
        <v>40</v>
      </c>
      <c r="I11" s="44">
        <v>43243</v>
      </c>
      <c r="J11" s="44">
        <v>43243</v>
      </c>
      <c r="K11" s="44">
        <v>43244</v>
      </c>
      <c r="L11" s="9">
        <v>500000</v>
      </c>
      <c r="M11" s="10">
        <v>49442450</v>
      </c>
      <c r="N11" s="11">
        <v>98.884900000000002</v>
      </c>
      <c r="O11" s="15">
        <v>7.3499999999999996E-2</v>
      </c>
      <c r="P11" s="4" t="s">
        <v>19</v>
      </c>
      <c r="Q11" s="18"/>
      <c r="R11" s="12"/>
    </row>
    <row r="12" spans="1:18" s="2" customFormat="1" x14ac:dyDescent="0.25">
      <c r="A12" s="4">
        <v>7</v>
      </c>
      <c r="B12" s="6" t="s">
        <v>49</v>
      </c>
      <c r="C12" s="6" t="s">
        <v>50</v>
      </c>
      <c r="D12" s="6" t="s">
        <v>17</v>
      </c>
      <c r="E12" s="6" t="s">
        <v>20</v>
      </c>
      <c r="F12" s="44">
        <v>43335</v>
      </c>
      <c r="G12" s="35">
        <f t="shared" si="0"/>
        <v>91</v>
      </c>
      <c r="H12" s="7" t="s">
        <v>40</v>
      </c>
      <c r="I12" s="44">
        <v>43243</v>
      </c>
      <c r="J12" s="44">
        <v>43243</v>
      </c>
      <c r="K12" s="44">
        <v>43244</v>
      </c>
      <c r="L12" s="9">
        <v>13784100</v>
      </c>
      <c r="M12" s="10">
        <v>1356768963</v>
      </c>
      <c r="N12" s="11">
        <v>98.43</v>
      </c>
      <c r="O12" s="15">
        <v>6.3977000000000006E-2</v>
      </c>
      <c r="P12" s="4" t="s">
        <v>19</v>
      </c>
      <c r="Q12" s="18"/>
      <c r="R12" s="12"/>
    </row>
    <row r="13" spans="1:18" s="2" customFormat="1" x14ac:dyDescent="0.25">
      <c r="A13" s="4">
        <v>8</v>
      </c>
      <c r="B13" s="6" t="s">
        <v>49</v>
      </c>
      <c r="C13" s="6" t="s">
        <v>50</v>
      </c>
      <c r="D13" s="6" t="s">
        <v>17</v>
      </c>
      <c r="E13" s="6" t="s">
        <v>20</v>
      </c>
      <c r="F13" s="44">
        <v>43335</v>
      </c>
      <c r="G13" s="35">
        <f t="shared" si="0"/>
        <v>91</v>
      </c>
      <c r="H13" s="7" t="s">
        <v>40</v>
      </c>
      <c r="I13" s="44">
        <v>43243</v>
      </c>
      <c r="J13" s="44">
        <v>43243</v>
      </c>
      <c r="K13" s="44">
        <v>43244</v>
      </c>
      <c r="L13" s="9">
        <v>27568000</v>
      </c>
      <c r="M13" s="10">
        <v>2713518240</v>
      </c>
      <c r="N13" s="11">
        <v>98.43</v>
      </c>
      <c r="O13" s="15">
        <v>6.3977000000000006E-2</v>
      </c>
      <c r="P13" s="4" t="s">
        <v>19</v>
      </c>
      <c r="Q13" s="18"/>
      <c r="R13" s="12"/>
    </row>
    <row r="14" spans="1:18" s="2" customFormat="1" x14ac:dyDescent="0.25">
      <c r="A14" s="4">
        <v>9</v>
      </c>
      <c r="B14" s="6" t="s">
        <v>49</v>
      </c>
      <c r="C14" s="6" t="s">
        <v>50</v>
      </c>
      <c r="D14" s="6" t="s">
        <v>17</v>
      </c>
      <c r="E14" s="6" t="s">
        <v>20</v>
      </c>
      <c r="F14" s="44">
        <v>43335</v>
      </c>
      <c r="G14" s="35">
        <f t="shared" si="0"/>
        <v>91</v>
      </c>
      <c r="H14" s="7" t="s">
        <v>40</v>
      </c>
      <c r="I14" s="44">
        <v>43243</v>
      </c>
      <c r="J14" s="44">
        <v>43243</v>
      </c>
      <c r="K14" s="44">
        <v>43244</v>
      </c>
      <c r="L14" s="9">
        <v>27568000</v>
      </c>
      <c r="M14" s="10">
        <v>2713518240</v>
      </c>
      <c r="N14" s="11">
        <v>98.43</v>
      </c>
      <c r="O14" s="15">
        <v>6.3977000000000006E-2</v>
      </c>
      <c r="P14" s="4" t="s">
        <v>19</v>
      </c>
      <c r="Q14" s="18"/>
      <c r="R14" s="12"/>
    </row>
    <row r="15" spans="1:18" s="2" customFormat="1" x14ac:dyDescent="0.25">
      <c r="A15" s="4">
        <v>10</v>
      </c>
      <c r="B15" s="6" t="s">
        <v>49</v>
      </c>
      <c r="C15" s="6" t="s">
        <v>50</v>
      </c>
      <c r="D15" s="6" t="s">
        <v>17</v>
      </c>
      <c r="E15" s="6" t="s">
        <v>20</v>
      </c>
      <c r="F15" s="44">
        <v>43335</v>
      </c>
      <c r="G15" s="35">
        <f t="shared" si="0"/>
        <v>91</v>
      </c>
      <c r="H15" s="7" t="s">
        <v>40</v>
      </c>
      <c r="I15" s="44">
        <v>43243</v>
      </c>
      <c r="J15" s="44">
        <v>43243</v>
      </c>
      <c r="K15" s="44">
        <v>43244</v>
      </c>
      <c r="L15" s="9">
        <v>6891900</v>
      </c>
      <c r="M15" s="10">
        <v>678369717</v>
      </c>
      <c r="N15" s="11">
        <v>98.43</v>
      </c>
      <c r="O15" s="15">
        <v>6.3977000000000006E-2</v>
      </c>
      <c r="P15" s="4" t="s">
        <v>19</v>
      </c>
      <c r="Q15" s="18"/>
      <c r="R15" s="12"/>
    </row>
    <row r="16" spans="1:18" s="2" customFormat="1" x14ac:dyDescent="0.25">
      <c r="A16" s="4">
        <v>11</v>
      </c>
      <c r="B16" s="6" t="s">
        <v>49</v>
      </c>
      <c r="C16" s="6" t="s">
        <v>50</v>
      </c>
      <c r="D16" s="6" t="s">
        <v>17</v>
      </c>
      <c r="E16" s="6" t="s">
        <v>20</v>
      </c>
      <c r="F16" s="44">
        <v>43335</v>
      </c>
      <c r="G16" s="35">
        <f t="shared" si="0"/>
        <v>91</v>
      </c>
      <c r="H16" s="7" t="s">
        <v>40</v>
      </c>
      <c r="I16" s="44">
        <v>43243</v>
      </c>
      <c r="J16" s="44">
        <v>43243</v>
      </c>
      <c r="K16" s="44">
        <v>43244</v>
      </c>
      <c r="L16" s="9">
        <v>50000000</v>
      </c>
      <c r="M16" s="10">
        <v>4921500000</v>
      </c>
      <c r="N16" s="11">
        <v>98.43</v>
      </c>
      <c r="O16" s="15">
        <v>6.3977000000000006E-2</v>
      </c>
      <c r="P16" s="4" t="s">
        <v>19</v>
      </c>
      <c r="Q16" s="18"/>
      <c r="R16" s="12"/>
    </row>
    <row r="17" spans="1:18" s="2" customFormat="1" x14ac:dyDescent="0.25">
      <c r="A17" s="4">
        <v>12</v>
      </c>
      <c r="B17" s="6" t="s">
        <v>49</v>
      </c>
      <c r="C17" s="6" t="s">
        <v>50</v>
      </c>
      <c r="D17" s="6" t="s">
        <v>17</v>
      </c>
      <c r="E17" s="6" t="s">
        <v>20</v>
      </c>
      <c r="F17" s="44">
        <v>43335</v>
      </c>
      <c r="G17" s="35">
        <f t="shared" si="0"/>
        <v>91</v>
      </c>
      <c r="H17" s="7" t="s">
        <v>40</v>
      </c>
      <c r="I17" s="44">
        <v>43243</v>
      </c>
      <c r="J17" s="44">
        <v>43243</v>
      </c>
      <c r="K17" s="44">
        <v>43244</v>
      </c>
      <c r="L17" s="9">
        <v>1000000</v>
      </c>
      <c r="M17" s="10">
        <v>98430200</v>
      </c>
      <c r="N17" s="11">
        <v>98.430199999999999</v>
      </c>
      <c r="O17" s="15">
        <v>6.3968999999999998E-2</v>
      </c>
      <c r="P17" s="4" t="s">
        <v>19</v>
      </c>
      <c r="Q17" s="18"/>
      <c r="R17" s="12"/>
    </row>
    <row r="18" spans="1:18" s="2" customFormat="1" x14ac:dyDescent="0.25">
      <c r="A18" s="4">
        <v>13</v>
      </c>
      <c r="B18" s="6" t="s">
        <v>49</v>
      </c>
      <c r="C18" s="6" t="s">
        <v>50</v>
      </c>
      <c r="D18" s="6" t="s">
        <v>17</v>
      </c>
      <c r="E18" s="6" t="s">
        <v>20</v>
      </c>
      <c r="F18" s="44">
        <v>43335</v>
      </c>
      <c r="G18" s="35">
        <f t="shared" si="0"/>
        <v>91</v>
      </c>
      <c r="H18" s="7" t="s">
        <v>40</v>
      </c>
      <c r="I18" s="44">
        <v>43243</v>
      </c>
      <c r="J18" s="44">
        <v>43243</v>
      </c>
      <c r="K18" s="44">
        <v>43244</v>
      </c>
      <c r="L18" s="9">
        <v>2500000</v>
      </c>
      <c r="M18" s="10">
        <v>246075000</v>
      </c>
      <c r="N18" s="11">
        <v>98.43</v>
      </c>
      <c r="O18" s="15">
        <v>6.3977000000000006E-2</v>
      </c>
      <c r="P18" s="4" t="s">
        <v>19</v>
      </c>
      <c r="Q18" s="18"/>
      <c r="R18" s="12"/>
    </row>
    <row r="19" spans="1:18" s="2" customFormat="1" x14ac:dyDescent="0.25">
      <c r="A19" s="4">
        <v>14</v>
      </c>
      <c r="B19" s="6" t="s">
        <v>49</v>
      </c>
      <c r="C19" s="6" t="s">
        <v>50</v>
      </c>
      <c r="D19" s="6" t="s">
        <v>17</v>
      </c>
      <c r="E19" s="6" t="s">
        <v>20</v>
      </c>
      <c r="F19" s="44">
        <v>43335</v>
      </c>
      <c r="G19" s="35">
        <f t="shared" si="0"/>
        <v>91</v>
      </c>
      <c r="H19" s="7" t="s">
        <v>40</v>
      </c>
      <c r="I19" s="44">
        <v>43243</v>
      </c>
      <c r="J19" s="44">
        <v>43243</v>
      </c>
      <c r="K19" s="44">
        <v>43244</v>
      </c>
      <c r="L19" s="9">
        <v>2500000</v>
      </c>
      <c r="M19" s="10">
        <v>246075000</v>
      </c>
      <c r="N19" s="11">
        <v>98.43</v>
      </c>
      <c r="O19" s="15">
        <v>6.3977000000000006E-2</v>
      </c>
      <c r="P19" s="4" t="s">
        <v>19</v>
      </c>
      <c r="Q19" s="18"/>
      <c r="R19" s="12"/>
    </row>
    <row r="20" spans="1:18" s="2" customFormat="1" x14ac:dyDescent="0.25">
      <c r="A20" s="4">
        <v>15</v>
      </c>
      <c r="B20" s="6" t="s">
        <v>49</v>
      </c>
      <c r="C20" s="6" t="s">
        <v>50</v>
      </c>
      <c r="D20" s="6" t="s">
        <v>17</v>
      </c>
      <c r="E20" s="6" t="s">
        <v>20</v>
      </c>
      <c r="F20" s="44">
        <v>43335</v>
      </c>
      <c r="G20" s="35">
        <f t="shared" si="0"/>
        <v>91</v>
      </c>
      <c r="H20" s="7" t="s">
        <v>40</v>
      </c>
      <c r="I20" s="44">
        <v>43243</v>
      </c>
      <c r="J20" s="44">
        <v>43243</v>
      </c>
      <c r="K20" s="44">
        <v>43244</v>
      </c>
      <c r="L20" s="9">
        <v>9000000</v>
      </c>
      <c r="M20" s="10">
        <v>885870000</v>
      </c>
      <c r="N20" s="11">
        <v>98.43</v>
      </c>
      <c r="O20" s="15">
        <v>6.3977000000000006E-2</v>
      </c>
      <c r="P20" s="4" t="s">
        <v>19</v>
      </c>
      <c r="Q20" s="18"/>
      <c r="R20" s="12"/>
    </row>
    <row r="21" spans="1:18" s="2" customFormat="1" x14ac:dyDescent="0.25">
      <c r="A21" s="4">
        <v>16</v>
      </c>
      <c r="B21" s="6" t="s">
        <v>49</v>
      </c>
      <c r="C21" s="6" t="s">
        <v>50</v>
      </c>
      <c r="D21" s="6" t="s">
        <v>17</v>
      </c>
      <c r="E21" s="6" t="s">
        <v>20</v>
      </c>
      <c r="F21" s="44">
        <v>43335</v>
      </c>
      <c r="G21" s="35">
        <f t="shared" si="0"/>
        <v>91</v>
      </c>
      <c r="H21" s="7" t="s">
        <v>40</v>
      </c>
      <c r="I21" s="44">
        <v>43243</v>
      </c>
      <c r="J21" s="44">
        <v>43243</v>
      </c>
      <c r="K21" s="44">
        <v>43244</v>
      </c>
      <c r="L21" s="9">
        <v>11027200</v>
      </c>
      <c r="M21" s="10">
        <v>1085407296</v>
      </c>
      <c r="N21" s="11">
        <v>98.43</v>
      </c>
      <c r="O21" s="15">
        <v>6.3977000000000006E-2</v>
      </c>
      <c r="P21" s="4" t="s">
        <v>19</v>
      </c>
      <c r="Q21" s="18"/>
      <c r="R21" s="12"/>
    </row>
    <row r="22" spans="1:18" s="2" customFormat="1" x14ac:dyDescent="0.25">
      <c r="A22" s="4">
        <v>17</v>
      </c>
      <c r="B22" s="6" t="s">
        <v>49</v>
      </c>
      <c r="C22" s="6" t="s">
        <v>50</v>
      </c>
      <c r="D22" s="6" t="s">
        <v>17</v>
      </c>
      <c r="E22" s="6" t="s">
        <v>20</v>
      </c>
      <c r="F22" s="44">
        <v>43335</v>
      </c>
      <c r="G22" s="35">
        <f t="shared" si="0"/>
        <v>91</v>
      </c>
      <c r="H22" s="7" t="s">
        <v>40</v>
      </c>
      <c r="I22" s="44">
        <v>43243</v>
      </c>
      <c r="J22" s="44">
        <v>43243</v>
      </c>
      <c r="K22" s="44">
        <v>43244</v>
      </c>
      <c r="L22" s="9">
        <v>20000000</v>
      </c>
      <c r="M22" s="10">
        <v>1968800000</v>
      </c>
      <c r="N22" s="11">
        <v>98.44</v>
      </c>
      <c r="O22" s="15">
        <v>6.3562999999999995E-2</v>
      </c>
      <c r="P22" s="4" t="s">
        <v>19</v>
      </c>
      <c r="Q22" s="13"/>
    </row>
    <row r="23" spans="1:18" s="2" customFormat="1" x14ac:dyDescent="0.25">
      <c r="A23" s="4">
        <v>18</v>
      </c>
      <c r="B23" s="6" t="s">
        <v>49</v>
      </c>
      <c r="C23" s="6" t="s">
        <v>50</v>
      </c>
      <c r="D23" s="6" t="s">
        <v>17</v>
      </c>
      <c r="E23" s="6" t="s">
        <v>20</v>
      </c>
      <c r="F23" s="44">
        <v>43335</v>
      </c>
      <c r="G23" s="35">
        <f t="shared" si="0"/>
        <v>91</v>
      </c>
      <c r="H23" s="7" t="s">
        <v>40</v>
      </c>
      <c r="I23" s="44">
        <v>43243</v>
      </c>
      <c r="J23" s="44">
        <v>43243</v>
      </c>
      <c r="K23" s="44">
        <v>43244</v>
      </c>
      <c r="L23" s="9">
        <v>20000000</v>
      </c>
      <c r="M23" s="10">
        <v>1968800000</v>
      </c>
      <c r="N23" s="11">
        <v>98.44</v>
      </c>
      <c r="O23" s="15">
        <v>6.3562999999999995E-2</v>
      </c>
      <c r="P23" s="4" t="s">
        <v>19</v>
      </c>
      <c r="Q23" s="17"/>
      <c r="R23" s="16"/>
    </row>
    <row r="24" spans="1:18" s="2" customFormat="1" x14ac:dyDescent="0.25">
      <c r="A24" s="4">
        <v>19</v>
      </c>
      <c r="B24" s="6" t="s">
        <v>51</v>
      </c>
      <c r="C24" s="6" t="s">
        <v>62</v>
      </c>
      <c r="D24" s="6" t="s">
        <v>17</v>
      </c>
      <c r="E24" s="6" t="s">
        <v>21</v>
      </c>
      <c r="F24" s="44">
        <v>43245</v>
      </c>
      <c r="G24" s="35">
        <f t="shared" ref="G24:G43" si="1">+F24-$F$3</f>
        <v>1</v>
      </c>
      <c r="H24" s="7" t="s">
        <v>39</v>
      </c>
      <c r="I24" s="44">
        <v>43244</v>
      </c>
      <c r="J24" s="44">
        <v>43244</v>
      </c>
      <c r="K24" s="44">
        <v>43244</v>
      </c>
      <c r="L24" s="9">
        <v>64050271</v>
      </c>
      <c r="M24" s="10">
        <v>64039714.799999997</v>
      </c>
      <c r="N24" s="11">
        <v>99.983518889999999</v>
      </c>
      <c r="O24" s="15">
        <v>6.0165970800000003E-2</v>
      </c>
      <c r="P24" s="4" t="s">
        <v>19</v>
      </c>
      <c r="Q24" s="17"/>
      <c r="R24" s="16"/>
    </row>
    <row r="25" spans="1:18" s="2" customFormat="1" x14ac:dyDescent="0.25">
      <c r="A25" s="4">
        <v>20</v>
      </c>
      <c r="B25" s="6" t="s">
        <v>51</v>
      </c>
      <c r="C25" s="6" t="s">
        <v>62</v>
      </c>
      <c r="D25" s="6" t="s">
        <v>17</v>
      </c>
      <c r="E25" s="6" t="s">
        <v>18</v>
      </c>
      <c r="F25" s="44">
        <v>43245</v>
      </c>
      <c r="G25" s="35">
        <f t="shared" si="1"/>
        <v>1</v>
      </c>
      <c r="H25" s="7" t="s">
        <v>39</v>
      </c>
      <c r="I25" s="44">
        <v>43244</v>
      </c>
      <c r="J25" s="44">
        <v>43244</v>
      </c>
      <c r="K25" s="44">
        <v>43244</v>
      </c>
      <c r="L25" s="9">
        <v>1150840</v>
      </c>
      <c r="M25" s="10">
        <v>1150650.33</v>
      </c>
      <c r="N25" s="11">
        <v>99.983518889999999</v>
      </c>
      <c r="O25" s="15">
        <v>6.0165970800000003E-2</v>
      </c>
      <c r="P25" s="4" t="s">
        <v>19</v>
      </c>
      <c r="Q25" s="17"/>
      <c r="R25" s="16"/>
    </row>
    <row r="26" spans="1:18" s="2" customFormat="1" x14ac:dyDescent="0.25">
      <c r="A26" s="4">
        <v>21</v>
      </c>
      <c r="B26" s="6" t="s">
        <v>46</v>
      </c>
      <c r="C26" s="6" t="s">
        <v>47</v>
      </c>
      <c r="D26" s="6" t="s">
        <v>17</v>
      </c>
      <c r="E26" s="6" t="s">
        <v>22</v>
      </c>
      <c r="F26" s="44">
        <v>43300</v>
      </c>
      <c r="G26" s="35">
        <f t="shared" si="1"/>
        <v>56</v>
      </c>
      <c r="H26" s="7" t="s">
        <v>39</v>
      </c>
      <c r="I26" s="44">
        <v>43244</v>
      </c>
      <c r="J26" s="44">
        <v>43244</v>
      </c>
      <c r="K26" s="44">
        <v>43244</v>
      </c>
      <c r="L26" s="9">
        <v>500000</v>
      </c>
      <c r="M26" s="10">
        <v>49443950</v>
      </c>
      <c r="N26" s="11">
        <v>98.887900000000002</v>
      </c>
      <c r="O26" s="15">
        <v>7.3300000000000004E-2</v>
      </c>
      <c r="P26" s="4" t="s">
        <v>19</v>
      </c>
      <c r="Q26" s="17"/>
      <c r="R26" s="16"/>
    </row>
    <row r="27" spans="1:18" s="2" customFormat="1" x14ac:dyDescent="0.25">
      <c r="A27" s="4">
        <v>22</v>
      </c>
      <c r="B27" s="6" t="s">
        <v>51</v>
      </c>
      <c r="C27" s="6" t="s">
        <v>62</v>
      </c>
      <c r="D27" s="6" t="s">
        <v>17</v>
      </c>
      <c r="E27" s="6" t="s">
        <v>22</v>
      </c>
      <c r="F27" s="44">
        <v>43245</v>
      </c>
      <c r="G27" s="35">
        <f t="shared" si="1"/>
        <v>1</v>
      </c>
      <c r="H27" s="7" t="s">
        <v>39</v>
      </c>
      <c r="I27" s="44">
        <v>43244</v>
      </c>
      <c r="J27" s="44">
        <v>43244</v>
      </c>
      <c r="K27" s="44">
        <v>43244</v>
      </c>
      <c r="L27" s="9">
        <v>230863404</v>
      </c>
      <c r="M27" s="10">
        <v>230825355.15000001</v>
      </c>
      <c r="N27" s="11">
        <v>99.983518889999999</v>
      </c>
      <c r="O27" s="15">
        <v>6.0165970800000003E-2</v>
      </c>
      <c r="P27" s="4" t="s">
        <v>19</v>
      </c>
      <c r="Q27" s="17"/>
      <c r="R27" s="16"/>
    </row>
    <row r="28" spans="1:18" s="2" customFormat="1" x14ac:dyDescent="0.25">
      <c r="A28" s="4">
        <v>23</v>
      </c>
      <c r="B28" s="6" t="s">
        <v>51</v>
      </c>
      <c r="C28" s="6" t="s">
        <v>62</v>
      </c>
      <c r="D28" s="6" t="s">
        <v>17</v>
      </c>
      <c r="E28" s="6" t="s">
        <v>23</v>
      </c>
      <c r="F28" s="44">
        <v>43245</v>
      </c>
      <c r="G28" s="35">
        <f t="shared" si="1"/>
        <v>1</v>
      </c>
      <c r="H28" s="7" t="s">
        <v>39</v>
      </c>
      <c r="I28" s="44">
        <v>43244</v>
      </c>
      <c r="J28" s="44">
        <v>43244</v>
      </c>
      <c r="K28" s="44">
        <v>43244</v>
      </c>
      <c r="L28" s="9">
        <v>15272159</v>
      </c>
      <c r="M28" s="10">
        <v>15269641.98</v>
      </c>
      <c r="N28" s="11">
        <v>99.983518889999999</v>
      </c>
      <c r="O28" s="15">
        <v>6.0165970800000003E-2</v>
      </c>
      <c r="P28" s="4" t="s">
        <v>19</v>
      </c>
      <c r="Q28" s="17"/>
      <c r="R28" s="16"/>
    </row>
    <row r="29" spans="1:18" s="2" customFormat="1" x14ac:dyDescent="0.25">
      <c r="A29" s="4">
        <v>24</v>
      </c>
      <c r="B29" s="6" t="s">
        <v>51</v>
      </c>
      <c r="C29" s="6" t="s">
        <v>62</v>
      </c>
      <c r="D29" s="6" t="s">
        <v>17</v>
      </c>
      <c r="E29" s="6" t="s">
        <v>24</v>
      </c>
      <c r="F29" s="44">
        <v>43245</v>
      </c>
      <c r="G29" s="35">
        <f t="shared" si="1"/>
        <v>1</v>
      </c>
      <c r="H29" s="7" t="s">
        <v>39</v>
      </c>
      <c r="I29" s="44">
        <v>43244</v>
      </c>
      <c r="J29" s="44">
        <v>43244</v>
      </c>
      <c r="K29" s="44">
        <v>43244</v>
      </c>
      <c r="L29" s="9">
        <v>167474140</v>
      </c>
      <c r="M29" s="10">
        <v>167446538.40000001</v>
      </c>
      <c r="N29" s="11">
        <v>99.983518889999999</v>
      </c>
      <c r="O29" s="15">
        <v>6.0165970800000003E-2</v>
      </c>
      <c r="P29" s="4" t="s">
        <v>19</v>
      </c>
      <c r="Q29" s="13"/>
    </row>
    <row r="30" spans="1:18" s="2" customFormat="1" x14ac:dyDescent="0.25">
      <c r="A30" s="4">
        <v>25</v>
      </c>
      <c r="B30" s="6" t="s">
        <v>51</v>
      </c>
      <c r="C30" s="6" t="s">
        <v>62</v>
      </c>
      <c r="D30" s="6" t="s">
        <v>17</v>
      </c>
      <c r="E30" s="6" t="s">
        <v>25</v>
      </c>
      <c r="F30" s="44">
        <v>43245</v>
      </c>
      <c r="G30" s="35">
        <f t="shared" si="1"/>
        <v>1</v>
      </c>
      <c r="H30" s="7" t="s">
        <v>39</v>
      </c>
      <c r="I30" s="44">
        <v>43244</v>
      </c>
      <c r="J30" s="44">
        <v>43244</v>
      </c>
      <c r="K30" s="44">
        <v>43244</v>
      </c>
      <c r="L30" s="9">
        <v>131339</v>
      </c>
      <c r="M30" s="10">
        <v>131317.35</v>
      </c>
      <c r="N30" s="11">
        <v>99.983518889999999</v>
      </c>
      <c r="O30" s="15">
        <v>6.0165970800000003E-2</v>
      </c>
      <c r="P30" s="4" t="s">
        <v>19</v>
      </c>
      <c r="Q30" s="13"/>
    </row>
    <row r="31" spans="1:18" s="2" customFormat="1" x14ac:dyDescent="0.25">
      <c r="A31" s="4">
        <v>26</v>
      </c>
      <c r="B31" s="6" t="s">
        <v>51</v>
      </c>
      <c r="C31" s="6" t="s">
        <v>62</v>
      </c>
      <c r="D31" s="6" t="s">
        <v>17</v>
      </c>
      <c r="E31" s="6" t="s">
        <v>26</v>
      </c>
      <c r="F31" s="44">
        <v>43245</v>
      </c>
      <c r="G31" s="35">
        <f t="shared" si="1"/>
        <v>1</v>
      </c>
      <c r="H31" s="7" t="s">
        <v>39</v>
      </c>
      <c r="I31" s="44">
        <v>43244</v>
      </c>
      <c r="J31" s="44">
        <v>43244</v>
      </c>
      <c r="K31" s="44">
        <v>43244</v>
      </c>
      <c r="L31" s="9">
        <v>102867165</v>
      </c>
      <c r="M31" s="10">
        <v>102850211.34999999</v>
      </c>
      <c r="N31" s="11">
        <v>99.983518889999999</v>
      </c>
      <c r="O31" s="15">
        <v>6.0165970800000003E-2</v>
      </c>
      <c r="P31" s="4" t="s">
        <v>19</v>
      </c>
      <c r="Q31" s="13"/>
    </row>
    <row r="32" spans="1:18" x14ac:dyDescent="0.25">
      <c r="A32" s="4">
        <v>27</v>
      </c>
      <c r="B32" s="3" t="s">
        <v>51</v>
      </c>
      <c r="C32" s="6" t="s">
        <v>62</v>
      </c>
      <c r="D32" s="4" t="s">
        <v>17</v>
      </c>
      <c r="E32" s="3" t="s">
        <v>37</v>
      </c>
      <c r="F32" s="40">
        <v>43245</v>
      </c>
      <c r="G32" s="35">
        <f t="shared" si="1"/>
        <v>1</v>
      </c>
      <c r="H32" s="7" t="s">
        <v>39</v>
      </c>
      <c r="I32" s="40">
        <v>43244</v>
      </c>
      <c r="J32" s="40">
        <v>43244</v>
      </c>
      <c r="K32" s="40">
        <v>43244</v>
      </c>
      <c r="L32" s="5">
        <v>16396854</v>
      </c>
      <c r="M32" s="5">
        <v>16394151.619999999</v>
      </c>
      <c r="N32" s="37">
        <v>99.983518889999999</v>
      </c>
      <c r="O32" s="15">
        <v>6.0165970800000003E-2</v>
      </c>
      <c r="P32" s="4" t="s">
        <v>19</v>
      </c>
    </row>
    <row r="33" spans="1:16" x14ac:dyDescent="0.25">
      <c r="A33" s="4">
        <v>28</v>
      </c>
      <c r="B33" s="3" t="s">
        <v>51</v>
      </c>
      <c r="C33" s="6" t="s">
        <v>62</v>
      </c>
      <c r="D33" s="4" t="s">
        <v>17</v>
      </c>
      <c r="E33" s="3" t="s">
        <v>28</v>
      </c>
      <c r="F33" s="40">
        <v>43245</v>
      </c>
      <c r="G33" s="35">
        <f t="shared" si="1"/>
        <v>1</v>
      </c>
      <c r="H33" s="7" t="s">
        <v>39</v>
      </c>
      <c r="I33" s="40">
        <v>43244</v>
      </c>
      <c r="J33" s="40">
        <v>43244</v>
      </c>
      <c r="K33" s="40">
        <v>43244</v>
      </c>
      <c r="L33" s="5">
        <v>4692558</v>
      </c>
      <c r="M33" s="5">
        <v>4691784.6100000003</v>
      </c>
      <c r="N33" s="37">
        <v>99.983518889999999</v>
      </c>
      <c r="O33" s="15">
        <v>6.0165970800000003E-2</v>
      </c>
      <c r="P33" s="4" t="s">
        <v>19</v>
      </c>
    </row>
    <row r="34" spans="1:16" x14ac:dyDescent="0.25">
      <c r="A34" s="4">
        <v>29</v>
      </c>
      <c r="B34" s="3" t="s">
        <v>51</v>
      </c>
      <c r="C34" s="6" t="s">
        <v>62</v>
      </c>
      <c r="D34" s="4" t="s">
        <v>17</v>
      </c>
      <c r="E34" s="3" t="s">
        <v>29</v>
      </c>
      <c r="F34" s="40">
        <v>43245</v>
      </c>
      <c r="G34" s="35">
        <f t="shared" si="1"/>
        <v>1</v>
      </c>
      <c r="H34" s="7" t="s">
        <v>39</v>
      </c>
      <c r="I34" s="40">
        <v>43244</v>
      </c>
      <c r="J34" s="40">
        <v>43244</v>
      </c>
      <c r="K34" s="40">
        <v>43244</v>
      </c>
      <c r="L34" s="5">
        <v>73029581</v>
      </c>
      <c r="M34" s="5">
        <v>73017544.909999996</v>
      </c>
      <c r="N34" s="37">
        <v>99.983518889999999</v>
      </c>
      <c r="O34" s="15">
        <v>6.0165970800000003E-2</v>
      </c>
      <c r="P34" s="4" t="s">
        <v>19</v>
      </c>
    </row>
    <row r="35" spans="1:16" x14ac:dyDescent="0.25">
      <c r="A35" s="4">
        <v>30</v>
      </c>
      <c r="B35" s="3" t="s">
        <v>51</v>
      </c>
      <c r="C35" s="6" t="s">
        <v>62</v>
      </c>
      <c r="D35" s="4" t="s">
        <v>17</v>
      </c>
      <c r="E35" s="3" t="s">
        <v>30</v>
      </c>
      <c r="F35" s="40">
        <v>43245</v>
      </c>
      <c r="G35" s="35">
        <f t="shared" si="1"/>
        <v>1</v>
      </c>
      <c r="H35" s="7" t="s">
        <v>39</v>
      </c>
      <c r="I35" s="40">
        <v>43244</v>
      </c>
      <c r="J35" s="40">
        <v>43244</v>
      </c>
      <c r="K35" s="40">
        <v>43244</v>
      </c>
      <c r="L35" s="5">
        <v>4080947</v>
      </c>
      <c r="M35" s="5">
        <v>4080274.41</v>
      </c>
      <c r="N35" s="37">
        <v>99.983518889999999</v>
      </c>
      <c r="O35" s="15">
        <v>6.0165970800000003E-2</v>
      </c>
      <c r="P35" s="4" t="s">
        <v>19</v>
      </c>
    </row>
    <row r="36" spans="1:16" x14ac:dyDescent="0.25">
      <c r="A36" s="4">
        <v>31</v>
      </c>
      <c r="B36" s="3" t="s">
        <v>51</v>
      </c>
      <c r="C36" s="6" t="s">
        <v>62</v>
      </c>
      <c r="D36" s="4" t="s">
        <v>17</v>
      </c>
      <c r="E36" s="3" t="s">
        <v>31</v>
      </c>
      <c r="F36" s="40">
        <v>43245</v>
      </c>
      <c r="G36" s="35">
        <f t="shared" si="1"/>
        <v>1</v>
      </c>
      <c r="H36" s="7" t="s">
        <v>39</v>
      </c>
      <c r="I36" s="40">
        <v>43244</v>
      </c>
      <c r="J36" s="40">
        <v>43244</v>
      </c>
      <c r="K36" s="40">
        <v>43244</v>
      </c>
      <c r="L36" s="5">
        <v>10614881</v>
      </c>
      <c r="M36" s="5">
        <v>10613131.550000001</v>
      </c>
      <c r="N36" s="37">
        <v>99.983518889999999</v>
      </c>
      <c r="O36" s="15">
        <v>6.0165970800000003E-2</v>
      </c>
      <c r="P36" s="4" t="s">
        <v>19</v>
      </c>
    </row>
    <row r="37" spans="1:16" x14ac:dyDescent="0.25">
      <c r="A37" s="4">
        <v>32</v>
      </c>
      <c r="B37" s="3" t="s">
        <v>51</v>
      </c>
      <c r="C37" s="6" t="s">
        <v>62</v>
      </c>
      <c r="D37" s="4" t="s">
        <v>17</v>
      </c>
      <c r="E37" s="3" t="s">
        <v>32</v>
      </c>
      <c r="F37" s="40">
        <v>43245</v>
      </c>
      <c r="G37" s="35">
        <f t="shared" si="1"/>
        <v>1</v>
      </c>
      <c r="H37" s="7" t="s">
        <v>39</v>
      </c>
      <c r="I37" s="40">
        <v>43244</v>
      </c>
      <c r="J37" s="40">
        <v>43244</v>
      </c>
      <c r="K37" s="40">
        <v>43244</v>
      </c>
      <c r="L37" s="5">
        <v>17264137</v>
      </c>
      <c r="M37" s="5">
        <v>17261291.68</v>
      </c>
      <c r="N37" s="37">
        <v>99.983518889999999</v>
      </c>
      <c r="O37" s="15">
        <v>6.0165970800000003E-2</v>
      </c>
      <c r="P37" s="4" t="s">
        <v>19</v>
      </c>
    </row>
    <row r="38" spans="1:16" x14ac:dyDescent="0.25">
      <c r="A38" s="4">
        <v>33</v>
      </c>
      <c r="B38" s="3" t="s">
        <v>51</v>
      </c>
      <c r="C38" s="6" t="s">
        <v>62</v>
      </c>
      <c r="D38" s="4" t="s">
        <v>17</v>
      </c>
      <c r="E38" s="3" t="s">
        <v>33</v>
      </c>
      <c r="F38" s="40">
        <v>43245</v>
      </c>
      <c r="G38" s="35">
        <f t="shared" si="1"/>
        <v>1</v>
      </c>
      <c r="H38" s="7" t="s">
        <v>39</v>
      </c>
      <c r="I38" s="40">
        <v>43244</v>
      </c>
      <c r="J38" s="40">
        <v>43244</v>
      </c>
      <c r="K38" s="40">
        <v>43244</v>
      </c>
      <c r="L38" s="5">
        <v>4845128</v>
      </c>
      <c r="M38" s="5">
        <v>4844329.47</v>
      </c>
      <c r="N38" s="37">
        <v>99.983518889999999</v>
      </c>
      <c r="O38" s="15">
        <v>6.0165970800000003E-2</v>
      </c>
      <c r="P38" s="4" t="s">
        <v>19</v>
      </c>
    </row>
    <row r="39" spans="1:16" x14ac:dyDescent="0.25">
      <c r="A39" s="4">
        <v>34</v>
      </c>
      <c r="B39" s="3" t="s">
        <v>51</v>
      </c>
      <c r="C39" s="6" t="s">
        <v>62</v>
      </c>
      <c r="D39" s="4" t="s">
        <v>17</v>
      </c>
      <c r="E39" s="3" t="s">
        <v>34</v>
      </c>
      <c r="F39" s="40">
        <v>43245</v>
      </c>
      <c r="G39" s="35">
        <f t="shared" si="1"/>
        <v>1</v>
      </c>
      <c r="H39" s="7" t="s">
        <v>39</v>
      </c>
      <c r="I39" s="40">
        <v>43244</v>
      </c>
      <c r="J39" s="40">
        <v>43244</v>
      </c>
      <c r="K39" s="40">
        <v>43244</v>
      </c>
      <c r="L39" s="5">
        <v>18830726</v>
      </c>
      <c r="M39" s="5">
        <v>18827622.489999998</v>
      </c>
      <c r="N39" s="37">
        <v>99.983518889999999</v>
      </c>
      <c r="O39" s="15">
        <v>6.0165970800000003E-2</v>
      </c>
      <c r="P39" s="4" t="s">
        <v>19</v>
      </c>
    </row>
    <row r="40" spans="1:16" x14ac:dyDescent="0.25">
      <c r="A40" s="4">
        <v>35</v>
      </c>
      <c r="B40" s="3" t="s">
        <v>51</v>
      </c>
      <c r="C40" s="6" t="s">
        <v>62</v>
      </c>
      <c r="D40" s="4" t="s">
        <v>17</v>
      </c>
      <c r="E40" s="3" t="s">
        <v>27</v>
      </c>
      <c r="F40" s="40">
        <v>43245</v>
      </c>
      <c r="G40" s="35">
        <f t="shared" si="1"/>
        <v>1</v>
      </c>
      <c r="H40" s="7" t="s">
        <v>39</v>
      </c>
      <c r="I40" s="40">
        <v>43244</v>
      </c>
      <c r="J40" s="40">
        <v>43244</v>
      </c>
      <c r="K40" s="40">
        <v>43244</v>
      </c>
      <c r="L40" s="5">
        <v>773049473</v>
      </c>
      <c r="M40" s="5">
        <v>772922065.87</v>
      </c>
      <c r="N40" s="37">
        <v>99.983518889999999</v>
      </c>
      <c r="O40" s="15">
        <v>6.0165970800000003E-2</v>
      </c>
      <c r="P40" s="4" t="s">
        <v>19</v>
      </c>
    </row>
    <row r="41" spans="1:16" x14ac:dyDescent="0.25">
      <c r="A41" s="4">
        <v>36</v>
      </c>
      <c r="B41" s="3" t="s">
        <v>51</v>
      </c>
      <c r="C41" s="6" t="s">
        <v>62</v>
      </c>
      <c r="D41" s="4" t="s">
        <v>17</v>
      </c>
      <c r="E41" s="3" t="s">
        <v>38</v>
      </c>
      <c r="F41" s="40">
        <v>43245</v>
      </c>
      <c r="G41" s="35">
        <f t="shared" si="1"/>
        <v>1</v>
      </c>
      <c r="H41" s="7" t="s">
        <v>39</v>
      </c>
      <c r="I41" s="40">
        <v>43244</v>
      </c>
      <c r="J41" s="40">
        <v>43244</v>
      </c>
      <c r="K41" s="40">
        <v>43244</v>
      </c>
      <c r="L41" s="5">
        <v>13552646</v>
      </c>
      <c r="M41" s="5">
        <v>13550412.369999999</v>
      </c>
      <c r="N41" s="37">
        <v>99.983518889999999</v>
      </c>
      <c r="O41" s="15">
        <v>6.0165970800000003E-2</v>
      </c>
      <c r="P41" s="4" t="s">
        <v>19</v>
      </c>
    </row>
    <row r="42" spans="1:16" x14ac:dyDescent="0.25">
      <c r="A42" s="4">
        <v>37</v>
      </c>
      <c r="B42" s="3" t="s">
        <v>51</v>
      </c>
      <c r="C42" s="6" t="s">
        <v>62</v>
      </c>
      <c r="D42" s="4" t="s">
        <v>17</v>
      </c>
      <c r="E42" s="3" t="s">
        <v>36</v>
      </c>
      <c r="F42" s="40">
        <v>43245</v>
      </c>
      <c r="G42" s="35">
        <f t="shared" si="1"/>
        <v>1</v>
      </c>
      <c r="H42" s="7" t="s">
        <v>39</v>
      </c>
      <c r="I42" s="40">
        <v>43244</v>
      </c>
      <c r="J42" s="40">
        <v>43244</v>
      </c>
      <c r="K42" s="40">
        <v>43244</v>
      </c>
      <c r="L42" s="5">
        <v>35543400</v>
      </c>
      <c r="M42" s="5">
        <v>35537542.049999997</v>
      </c>
      <c r="N42" s="37">
        <v>99.983518889999999</v>
      </c>
      <c r="O42" s="15">
        <v>6.0165970800000003E-2</v>
      </c>
      <c r="P42" s="4" t="s">
        <v>19</v>
      </c>
    </row>
    <row r="43" spans="1:16" x14ac:dyDescent="0.25">
      <c r="A43" s="4">
        <v>38</v>
      </c>
      <c r="B43" s="3" t="s">
        <v>51</v>
      </c>
      <c r="C43" s="6" t="s">
        <v>62</v>
      </c>
      <c r="D43" s="4" t="s">
        <v>17</v>
      </c>
      <c r="E43" s="3" t="s">
        <v>41</v>
      </c>
      <c r="F43" s="40">
        <v>43245</v>
      </c>
      <c r="G43" s="35">
        <f t="shared" si="1"/>
        <v>1</v>
      </c>
      <c r="H43" s="7" t="s">
        <v>39</v>
      </c>
      <c r="I43" s="40">
        <v>43244</v>
      </c>
      <c r="J43" s="40">
        <v>43244</v>
      </c>
      <c r="K43" s="40">
        <v>43244</v>
      </c>
      <c r="L43" s="5">
        <v>362290351</v>
      </c>
      <c r="M43" s="5">
        <v>362230641.52999997</v>
      </c>
      <c r="N43" s="37">
        <v>99.983518889999999</v>
      </c>
      <c r="O43" s="15">
        <v>6.0165970800000003E-2</v>
      </c>
      <c r="P43" s="4" t="s">
        <v>19</v>
      </c>
    </row>
    <row r="45" spans="1:16" x14ac:dyDescent="0.25">
      <c r="A45" s="25" t="s">
        <v>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6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39" bestFit="1" customWidth="1"/>
    <col min="7" max="7" width="13.140625" style="1" customWidth="1"/>
    <col min="8" max="8" width="15.5703125" style="1" customWidth="1"/>
    <col min="9" max="11" width="13.28515625" style="39" bestFit="1" customWidth="1"/>
    <col min="12" max="12" width="16" style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9">
        <f>+'24.05.2018'!F3+1</f>
        <v>43245</v>
      </c>
    </row>
    <row r="4" spans="1:18" x14ac:dyDescent="0.25">
      <c r="G4" s="2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0" t="s">
        <v>6</v>
      </c>
      <c r="G5" s="3" t="s">
        <v>7</v>
      </c>
      <c r="H5" s="3" t="s">
        <v>8</v>
      </c>
      <c r="I5" s="40" t="s">
        <v>9</v>
      </c>
      <c r="J5" s="40" t="s">
        <v>10</v>
      </c>
      <c r="K5" s="4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52</v>
      </c>
      <c r="C6" s="6" t="s">
        <v>53</v>
      </c>
      <c r="D6" s="6" t="s">
        <v>17</v>
      </c>
      <c r="E6" s="6" t="s">
        <v>21</v>
      </c>
      <c r="F6" s="44">
        <v>46760</v>
      </c>
      <c r="G6" s="35">
        <f>+F6-$F$3</f>
        <v>3515</v>
      </c>
      <c r="H6" s="7" t="s">
        <v>40</v>
      </c>
      <c r="I6" s="44">
        <v>43244</v>
      </c>
      <c r="J6" s="44">
        <v>43244</v>
      </c>
      <c r="K6" s="44">
        <v>43245</v>
      </c>
      <c r="L6" s="9">
        <v>500000</v>
      </c>
      <c r="M6" s="10">
        <v>49041792</v>
      </c>
      <c r="N6" s="11">
        <v>95.355000000000004</v>
      </c>
      <c r="O6" s="15">
        <v>7.8663999999999998E-2</v>
      </c>
      <c r="P6" s="4" t="s">
        <v>19</v>
      </c>
      <c r="Q6" s="17"/>
      <c r="R6" s="16"/>
    </row>
    <row r="7" spans="1:18" s="2" customFormat="1" x14ac:dyDescent="0.25">
      <c r="A7" s="4">
        <v>2</v>
      </c>
      <c r="B7" s="6" t="s">
        <v>49</v>
      </c>
      <c r="C7" s="6" t="s">
        <v>50</v>
      </c>
      <c r="D7" s="6" t="s">
        <v>17</v>
      </c>
      <c r="E7" s="6" t="s">
        <v>22</v>
      </c>
      <c r="F7" s="44">
        <v>43335</v>
      </c>
      <c r="G7" s="35">
        <f t="shared" ref="G7:G13" si="0">+F7-$F$3</f>
        <v>90</v>
      </c>
      <c r="H7" s="7" t="s">
        <v>40</v>
      </c>
      <c r="I7" s="44">
        <v>43244</v>
      </c>
      <c r="J7" s="44">
        <v>43244</v>
      </c>
      <c r="K7" s="44">
        <v>43245</v>
      </c>
      <c r="L7" s="9">
        <v>3446000</v>
      </c>
      <c r="M7" s="10">
        <v>339279376</v>
      </c>
      <c r="N7" s="11">
        <v>98.456000000000003</v>
      </c>
      <c r="O7" s="15">
        <v>6.3600000000000004E-2</v>
      </c>
      <c r="P7" s="4" t="s">
        <v>19</v>
      </c>
      <c r="Q7" s="17"/>
      <c r="R7" s="16"/>
    </row>
    <row r="8" spans="1:18" s="2" customFormat="1" x14ac:dyDescent="0.25">
      <c r="A8" s="4">
        <v>3</v>
      </c>
      <c r="B8" s="6" t="s">
        <v>49</v>
      </c>
      <c r="C8" s="6" t="s">
        <v>50</v>
      </c>
      <c r="D8" s="6" t="s">
        <v>17</v>
      </c>
      <c r="E8" s="6" t="s">
        <v>20</v>
      </c>
      <c r="F8" s="44">
        <v>43335</v>
      </c>
      <c r="G8" s="35">
        <f t="shared" si="0"/>
        <v>90</v>
      </c>
      <c r="H8" s="7" t="s">
        <v>40</v>
      </c>
      <c r="I8" s="44">
        <v>43244</v>
      </c>
      <c r="J8" s="44">
        <v>43244</v>
      </c>
      <c r="K8" s="44">
        <v>43245</v>
      </c>
      <c r="L8" s="9">
        <v>2500000</v>
      </c>
      <c r="M8" s="10">
        <v>246146000</v>
      </c>
      <c r="N8" s="11">
        <v>98.458399999999997</v>
      </c>
      <c r="O8" s="15">
        <v>6.3499E-2</v>
      </c>
      <c r="P8" s="4" t="s">
        <v>19</v>
      </c>
      <c r="Q8" s="17"/>
      <c r="R8" s="16"/>
    </row>
    <row r="9" spans="1:18" s="2" customFormat="1" x14ac:dyDescent="0.25">
      <c r="A9" s="4">
        <v>4</v>
      </c>
      <c r="B9" s="6" t="s">
        <v>54</v>
      </c>
      <c r="C9" s="6" t="s">
        <v>55</v>
      </c>
      <c r="D9" s="6" t="s">
        <v>17</v>
      </c>
      <c r="E9" s="6" t="s">
        <v>20</v>
      </c>
      <c r="F9" s="44">
        <v>43279</v>
      </c>
      <c r="G9" s="35">
        <f t="shared" si="0"/>
        <v>34</v>
      </c>
      <c r="H9" s="7" t="s">
        <v>40</v>
      </c>
      <c r="I9" s="44">
        <v>43244</v>
      </c>
      <c r="J9" s="44">
        <v>43244</v>
      </c>
      <c r="K9" s="44">
        <v>43245</v>
      </c>
      <c r="L9" s="9">
        <v>500000</v>
      </c>
      <c r="M9" s="10">
        <v>49673800</v>
      </c>
      <c r="N9" s="11">
        <v>99.3476</v>
      </c>
      <c r="O9" s="15">
        <v>7.049699999999999E-2</v>
      </c>
      <c r="P9" s="4" t="s">
        <v>19</v>
      </c>
      <c r="Q9" s="17"/>
      <c r="R9" s="16"/>
    </row>
    <row r="10" spans="1:18" s="2" customFormat="1" x14ac:dyDescent="0.25">
      <c r="A10" s="4">
        <v>5</v>
      </c>
      <c r="B10" s="6" t="s">
        <v>49</v>
      </c>
      <c r="C10" s="6" t="s">
        <v>50</v>
      </c>
      <c r="D10" s="6" t="s">
        <v>17</v>
      </c>
      <c r="E10" s="6" t="s">
        <v>20</v>
      </c>
      <c r="F10" s="44">
        <v>43335</v>
      </c>
      <c r="G10" s="35">
        <f t="shared" si="0"/>
        <v>90</v>
      </c>
      <c r="H10" s="7" t="s">
        <v>40</v>
      </c>
      <c r="I10" s="44">
        <v>43244</v>
      </c>
      <c r="J10" s="44">
        <v>43244</v>
      </c>
      <c r="K10" s="44">
        <v>43245</v>
      </c>
      <c r="L10" s="9">
        <v>500000</v>
      </c>
      <c r="M10" s="10">
        <v>49229200</v>
      </c>
      <c r="N10" s="11">
        <v>98.458399999999997</v>
      </c>
      <c r="O10" s="15">
        <v>6.3499E-2</v>
      </c>
      <c r="P10" s="4" t="s">
        <v>19</v>
      </c>
      <c r="Q10" s="17"/>
      <c r="R10" s="16"/>
    </row>
    <row r="11" spans="1:18" x14ac:dyDescent="0.25">
      <c r="A11" s="4">
        <v>6</v>
      </c>
      <c r="B11" s="3" t="s">
        <v>49</v>
      </c>
      <c r="C11" s="3" t="s">
        <v>50</v>
      </c>
      <c r="D11" s="4" t="s">
        <v>17</v>
      </c>
      <c r="E11" s="3" t="s">
        <v>20</v>
      </c>
      <c r="F11" s="44">
        <v>43335</v>
      </c>
      <c r="G11" s="35">
        <f t="shared" si="0"/>
        <v>90</v>
      </c>
      <c r="H11" s="7" t="s">
        <v>40</v>
      </c>
      <c r="I11" s="44">
        <v>43244</v>
      </c>
      <c r="J11" s="44">
        <v>43244</v>
      </c>
      <c r="K11" s="44">
        <v>43245</v>
      </c>
      <c r="L11" s="5">
        <v>4054000</v>
      </c>
      <c r="M11" s="5">
        <v>399140624</v>
      </c>
      <c r="N11" s="37">
        <v>98.456000000000003</v>
      </c>
      <c r="O11" s="31">
        <v>6.3600000000000004E-2</v>
      </c>
      <c r="P11" s="4" t="s">
        <v>19</v>
      </c>
    </row>
    <row r="12" spans="1:18" x14ac:dyDescent="0.25">
      <c r="A12" s="4">
        <v>7</v>
      </c>
      <c r="B12" s="3" t="s">
        <v>49</v>
      </c>
      <c r="C12" s="3" t="s">
        <v>50</v>
      </c>
      <c r="D12" s="4" t="s">
        <v>17</v>
      </c>
      <c r="E12" s="3" t="s">
        <v>20</v>
      </c>
      <c r="F12" s="44">
        <v>43335</v>
      </c>
      <c r="G12" s="35">
        <f t="shared" si="0"/>
        <v>90</v>
      </c>
      <c r="H12" s="7" t="s">
        <v>40</v>
      </c>
      <c r="I12" s="44">
        <v>43244</v>
      </c>
      <c r="J12" s="44">
        <v>43244</v>
      </c>
      <c r="K12" s="44">
        <v>43245</v>
      </c>
      <c r="L12" s="5">
        <v>1500000</v>
      </c>
      <c r="M12" s="5">
        <v>147684000</v>
      </c>
      <c r="N12" s="37">
        <v>98.456000000000003</v>
      </c>
      <c r="O12" s="31">
        <v>6.3600000000000004E-2</v>
      </c>
      <c r="P12" s="4" t="s">
        <v>19</v>
      </c>
    </row>
    <row r="13" spans="1:18" s="2" customFormat="1" x14ac:dyDescent="0.25">
      <c r="A13" s="4">
        <v>8</v>
      </c>
      <c r="B13" s="30" t="s">
        <v>56</v>
      </c>
      <c r="C13" s="30" t="s">
        <v>57</v>
      </c>
      <c r="D13" s="6" t="s">
        <v>17</v>
      </c>
      <c r="E13" s="30" t="s">
        <v>38</v>
      </c>
      <c r="F13" s="44">
        <v>46522</v>
      </c>
      <c r="G13" s="35">
        <f t="shared" si="0"/>
        <v>3277</v>
      </c>
      <c r="H13" s="7" t="s">
        <v>40</v>
      </c>
      <c r="I13" s="44">
        <v>43244</v>
      </c>
      <c r="J13" s="44">
        <v>43244</v>
      </c>
      <c r="K13" s="44">
        <v>43245</v>
      </c>
      <c r="L13" s="9">
        <v>500000</v>
      </c>
      <c r="M13" s="10">
        <v>46419306</v>
      </c>
      <c r="N13" s="11">
        <v>92.65</v>
      </c>
      <c r="O13" s="15">
        <v>7.9662999999999998E-2</v>
      </c>
      <c r="P13" s="4" t="s">
        <v>19</v>
      </c>
      <c r="Q13" s="19"/>
      <c r="R13" s="12"/>
    </row>
    <row r="14" spans="1:18" s="2" customFormat="1" x14ac:dyDescent="0.25">
      <c r="A14" s="4">
        <v>9</v>
      </c>
      <c r="B14" s="6" t="s">
        <v>58</v>
      </c>
      <c r="C14" s="6" t="s">
        <v>62</v>
      </c>
      <c r="D14" s="6" t="s">
        <v>17</v>
      </c>
      <c r="E14" s="6" t="s">
        <v>21</v>
      </c>
      <c r="F14" s="44">
        <v>43248</v>
      </c>
      <c r="G14" s="35">
        <f t="shared" ref="G14:G34" si="1">+F14-$F$3</f>
        <v>3</v>
      </c>
      <c r="H14" s="7" t="s">
        <v>39</v>
      </c>
      <c r="I14" s="44">
        <v>43245</v>
      </c>
      <c r="J14" s="44">
        <v>43245</v>
      </c>
      <c r="K14" s="44">
        <v>43245</v>
      </c>
      <c r="L14" s="9">
        <v>14989063</v>
      </c>
      <c r="M14" s="10">
        <v>14982956.699999999</v>
      </c>
      <c r="N14" s="11">
        <v>99.95926163</v>
      </c>
      <c r="O14" s="15">
        <v>4.9585219699999995E-2</v>
      </c>
      <c r="P14" s="4" t="s">
        <v>19</v>
      </c>
      <c r="Q14" s="13"/>
    </row>
    <row r="15" spans="1:18" s="2" customFormat="1" x14ac:dyDescent="0.25">
      <c r="A15" s="4">
        <v>10</v>
      </c>
      <c r="B15" s="6" t="s">
        <v>58</v>
      </c>
      <c r="C15" s="6" t="s">
        <v>62</v>
      </c>
      <c r="D15" s="6" t="s">
        <v>17</v>
      </c>
      <c r="E15" s="6" t="s">
        <v>18</v>
      </c>
      <c r="F15" s="44">
        <v>43248</v>
      </c>
      <c r="G15" s="35">
        <f t="shared" si="1"/>
        <v>3</v>
      </c>
      <c r="H15" s="7" t="s">
        <v>39</v>
      </c>
      <c r="I15" s="44">
        <v>43245</v>
      </c>
      <c r="J15" s="44">
        <v>43245</v>
      </c>
      <c r="K15" s="44">
        <v>43245</v>
      </c>
      <c r="L15" s="9">
        <v>940104</v>
      </c>
      <c r="M15" s="10">
        <v>939721.02</v>
      </c>
      <c r="N15" s="11">
        <v>99.95926163</v>
      </c>
      <c r="O15" s="15">
        <v>4.9585219699999995E-2</v>
      </c>
      <c r="P15" s="4" t="s">
        <v>19</v>
      </c>
      <c r="Q15" s="13"/>
    </row>
    <row r="16" spans="1:18" s="2" customFormat="1" x14ac:dyDescent="0.25">
      <c r="A16" s="4">
        <v>11</v>
      </c>
      <c r="B16" s="6" t="s">
        <v>58</v>
      </c>
      <c r="C16" s="6" t="s">
        <v>62</v>
      </c>
      <c r="D16" s="6" t="s">
        <v>17</v>
      </c>
      <c r="E16" s="6" t="s">
        <v>22</v>
      </c>
      <c r="F16" s="44">
        <v>43248</v>
      </c>
      <c r="G16" s="35">
        <f t="shared" si="1"/>
        <v>3</v>
      </c>
      <c r="H16" s="7" t="s">
        <v>39</v>
      </c>
      <c r="I16" s="44">
        <v>43245</v>
      </c>
      <c r="J16" s="44">
        <v>43245</v>
      </c>
      <c r="K16" s="44">
        <v>43245</v>
      </c>
      <c r="L16" s="9">
        <v>105210105</v>
      </c>
      <c r="M16" s="10">
        <v>105167244.12</v>
      </c>
      <c r="N16" s="11">
        <v>99.95926163</v>
      </c>
      <c r="O16" s="15">
        <v>4.9585219699999995E-2</v>
      </c>
      <c r="P16" s="4" t="s">
        <v>19</v>
      </c>
      <c r="Q16" s="13"/>
    </row>
    <row r="17" spans="1:17" s="2" customFormat="1" x14ac:dyDescent="0.25">
      <c r="A17" s="4">
        <v>12</v>
      </c>
      <c r="B17" s="6" t="s">
        <v>54</v>
      </c>
      <c r="C17" s="6" t="s">
        <v>55</v>
      </c>
      <c r="D17" s="6" t="s">
        <v>17</v>
      </c>
      <c r="E17" s="6" t="s">
        <v>22</v>
      </c>
      <c r="F17" s="44">
        <v>43279</v>
      </c>
      <c r="G17" s="35">
        <f t="shared" si="1"/>
        <v>34</v>
      </c>
      <c r="H17" s="7" t="s">
        <v>39</v>
      </c>
      <c r="I17" s="44">
        <v>43245</v>
      </c>
      <c r="J17" s="44">
        <v>43245</v>
      </c>
      <c r="K17" s="44">
        <v>43245</v>
      </c>
      <c r="L17" s="9">
        <v>500000</v>
      </c>
      <c r="M17" s="10">
        <v>49674700</v>
      </c>
      <c r="N17" s="11">
        <v>99.349400000000003</v>
      </c>
      <c r="O17" s="15">
        <v>7.0301000000000002E-2</v>
      </c>
      <c r="P17" s="4" t="s">
        <v>19</v>
      </c>
      <c r="Q17" s="13"/>
    </row>
    <row r="18" spans="1:17" s="2" customFormat="1" x14ac:dyDescent="0.25">
      <c r="A18" s="4">
        <v>13</v>
      </c>
      <c r="B18" s="6" t="s">
        <v>59</v>
      </c>
      <c r="C18" s="6" t="s">
        <v>60</v>
      </c>
      <c r="D18" s="6" t="s">
        <v>17</v>
      </c>
      <c r="E18" s="6" t="s">
        <v>22</v>
      </c>
      <c r="F18" s="44">
        <v>43248</v>
      </c>
      <c r="G18" s="35">
        <f t="shared" si="1"/>
        <v>3</v>
      </c>
      <c r="H18" s="7" t="s">
        <v>39</v>
      </c>
      <c r="I18" s="44">
        <v>43245</v>
      </c>
      <c r="J18" s="44">
        <v>43245</v>
      </c>
      <c r="K18" s="44">
        <v>43245</v>
      </c>
      <c r="L18" s="9">
        <v>4000000</v>
      </c>
      <c r="M18" s="10">
        <v>399782800</v>
      </c>
      <c r="N18" s="11">
        <v>99.945700000000002</v>
      </c>
      <c r="O18" s="15">
        <v>6.6101000000000007E-2</v>
      </c>
      <c r="P18" s="4" t="s">
        <v>19</v>
      </c>
      <c r="Q18" s="13"/>
    </row>
    <row r="19" spans="1:17" s="2" customFormat="1" x14ac:dyDescent="0.25">
      <c r="A19" s="4">
        <v>14</v>
      </c>
      <c r="B19" s="6" t="s">
        <v>58</v>
      </c>
      <c r="C19" s="6" t="s">
        <v>62</v>
      </c>
      <c r="D19" s="6" t="s">
        <v>17</v>
      </c>
      <c r="E19" s="6" t="s">
        <v>23</v>
      </c>
      <c r="F19" s="44">
        <v>43248</v>
      </c>
      <c r="G19" s="35">
        <f t="shared" si="1"/>
        <v>3</v>
      </c>
      <c r="H19" s="7" t="s">
        <v>39</v>
      </c>
      <c r="I19" s="44">
        <v>43245</v>
      </c>
      <c r="J19" s="44">
        <v>43245</v>
      </c>
      <c r="K19" s="44">
        <v>43245</v>
      </c>
      <c r="L19" s="9">
        <v>15204048</v>
      </c>
      <c r="M19" s="10">
        <v>15197854.119999999</v>
      </c>
      <c r="N19" s="11">
        <v>99.95926163</v>
      </c>
      <c r="O19" s="15">
        <v>4.9585219699999995E-2</v>
      </c>
      <c r="P19" s="4" t="s">
        <v>19</v>
      </c>
      <c r="Q19" s="13"/>
    </row>
    <row r="20" spans="1:17" s="2" customFormat="1" x14ac:dyDescent="0.25">
      <c r="A20" s="4">
        <v>15</v>
      </c>
      <c r="B20" s="6" t="s">
        <v>58</v>
      </c>
      <c r="C20" s="6" t="s">
        <v>62</v>
      </c>
      <c r="D20" s="6" t="s">
        <v>17</v>
      </c>
      <c r="E20" s="6" t="s">
        <v>24</v>
      </c>
      <c r="F20" s="44">
        <v>43248</v>
      </c>
      <c r="G20" s="35">
        <f t="shared" si="1"/>
        <v>3</v>
      </c>
      <c r="H20" s="7" t="s">
        <v>39</v>
      </c>
      <c r="I20" s="44">
        <v>43245</v>
      </c>
      <c r="J20" s="44">
        <v>43245</v>
      </c>
      <c r="K20" s="44">
        <v>43245</v>
      </c>
      <c r="L20" s="9">
        <v>158775984</v>
      </c>
      <c r="M20" s="10">
        <v>158711301.25</v>
      </c>
      <c r="N20" s="11">
        <v>99.95926163</v>
      </c>
      <c r="O20" s="15">
        <v>4.9585219699999995E-2</v>
      </c>
      <c r="P20" s="4" t="s">
        <v>19</v>
      </c>
      <c r="Q20" s="13"/>
    </row>
    <row r="21" spans="1:17" s="2" customFormat="1" x14ac:dyDescent="0.25">
      <c r="A21" s="4">
        <v>16</v>
      </c>
      <c r="B21" s="6" t="s">
        <v>58</v>
      </c>
      <c r="C21" s="6" t="s">
        <v>62</v>
      </c>
      <c r="D21" s="6" t="s">
        <v>17</v>
      </c>
      <c r="E21" s="6" t="s">
        <v>25</v>
      </c>
      <c r="F21" s="44">
        <v>43248</v>
      </c>
      <c r="G21" s="35">
        <f t="shared" si="1"/>
        <v>3</v>
      </c>
      <c r="H21" s="7" t="s">
        <v>39</v>
      </c>
      <c r="I21" s="44">
        <v>43245</v>
      </c>
      <c r="J21" s="44">
        <v>43245</v>
      </c>
      <c r="K21" s="44">
        <v>43245</v>
      </c>
      <c r="L21" s="9">
        <v>46466</v>
      </c>
      <c r="M21" s="10">
        <v>46447.07</v>
      </c>
      <c r="N21" s="11">
        <v>99.95926163</v>
      </c>
      <c r="O21" s="15">
        <v>4.9585219699999995E-2</v>
      </c>
      <c r="P21" s="4" t="s">
        <v>19</v>
      </c>
      <c r="Q21" s="13"/>
    </row>
    <row r="22" spans="1:17" s="2" customFormat="1" x14ac:dyDescent="0.25">
      <c r="A22" s="4">
        <v>17</v>
      </c>
      <c r="B22" s="6" t="s">
        <v>58</v>
      </c>
      <c r="C22" s="6" t="s">
        <v>62</v>
      </c>
      <c r="D22" s="6" t="s">
        <v>17</v>
      </c>
      <c r="E22" s="6" t="s">
        <v>26</v>
      </c>
      <c r="F22" s="44">
        <v>43248</v>
      </c>
      <c r="G22" s="35">
        <f t="shared" si="1"/>
        <v>3</v>
      </c>
      <c r="H22" s="7" t="s">
        <v>39</v>
      </c>
      <c r="I22" s="44">
        <v>43245</v>
      </c>
      <c r="J22" s="44">
        <v>43245</v>
      </c>
      <c r="K22" s="44">
        <v>43245</v>
      </c>
      <c r="L22" s="9">
        <v>100682878</v>
      </c>
      <c r="M22" s="10">
        <v>100641861.44</v>
      </c>
      <c r="N22" s="11">
        <v>99.95926163</v>
      </c>
      <c r="O22" s="15">
        <v>4.9585219699999995E-2</v>
      </c>
      <c r="P22" s="4" t="s">
        <v>19</v>
      </c>
      <c r="Q22" s="13"/>
    </row>
    <row r="23" spans="1:17" s="2" customFormat="1" x14ac:dyDescent="0.25">
      <c r="A23" s="4">
        <v>18</v>
      </c>
      <c r="B23" s="6" t="s">
        <v>58</v>
      </c>
      <c r="C23" s="6" t="s">
        <v>62</v>
      </c>
      <c r="D23" s="6" t="s">
        <v>17</v>
      </c>
      <c r="E23" s="6" t="s">
        <v>37</v>
      </c>
      <c r="F23" s="44">
        <v>43248</v>
      </c>
      <c r="G23" s="35">
        <f t="shared" si="1"/>
        <v>3</v>
      </c>
      <c r="H23" s="7" t="s">
        <v>39</v>
      </c>
      <c r="I23" s="44">
        <v>43245</v>
      </c>
      <c r="J23" s="44">
        <v>43245</v>
      </c>
      <c r="K23" s="44">
        <v>43245</v>
      </c>
      <c r="L23" s="9">
        <v>15717496</v>
      </c>
      <c r="M23" s="10">
        <v>15711092.949999999</v>
      </c>
      <c r="N23" s="11">
        <v>99.95926163</v>
      </c>
      <c r="O23" s="15">
        <v>4.9585219699999995E-2</v>
      </c>
      <c r="P23" s="4" t="s">
        <v>19</v>
      </c>
      <c r="Q23" s="13"/>
    </row>
    <row r="24" spans="1:17" s="2" customFormat="1" x14ac:dyDescent="0.25">
      <c r="A24" s="4">
        <v>19</v>
      </c>
      <c r="B24" s="6" t="s">
        <v>58</v>
      </c>
      <c r="C24" s="6" t="s">
        <v>62</v>
      </c>
      <c r="D24" s="6" t="s">
        <v>17</v>
      </c>
      <c r="E24" s="6" t="s">
        <v>28</v>
      </c>
      <c r="F24" s="44">
        <v>43248</v>
      </c>
      <c r="G24" s="35">
        <f t="shared" si="1"/>
        <v>3</v>
      </c>
      <c r="H24" s="7" t="s">
        <v>39</v>
      </c>
      <c r="I24" s="44">
        <v>43245</v>
      </c>
      <c r="J24" s="44">
        <v>43245</v>
      </c>
      <c r="K24" s="44">
        <v>43245</v>
      </c>
      <c r="L24" s="9">
        <v>3449011</v>
      </c>
      <c r="M24" s="10">
        <v>3447605.93</v>
      </c>
      <c r="N24" s="11">
        <v>99.95926163</v>
      </c>
      <c r="O24" s="15">
        <v>4.9585219699999995E-2</v>
      </c>
      <c r="P24" s="4" t="s">
        <v>19</v>
      </c>
      <c r="Q24" s="13"/>
    </row>
    <row r="25" spans="1:17" s="2" customFormat="1" x14ac:dyDescent="0.25">
      <c r="A25" s="4">
        <v>20</v>
      </c>
      <c r="B25" s="6" t="s">
        <v>58</v>
      </c>
      <c r="C25" s="6" t="s">
        <v>62</v>
      </c>
      <c r="D25" s="6" t="s">
        <v>17</v>
      </c>
      <c r="E25" s="6" t="s">
        <v>29</v>
      </c>
      <c r="F25" s="44">
        <v>43248</v>
      </c>
      <c r="G25" s="35">
        <f t="shared" si="1"/>
        <v>3</v>
      </c>
      <c r="H25" s="7" t="s">
        <v>39</v>
      </c>
      <c r="I25" s="44">
        <v>43245</v>
      </c>
      <c r="J25" s="44">
        <v>43245</v>
      </c>
      <c r="K25" s="44">
        <v>43245</v>
      </c>
      <c r="L25" s="9">
        <v>66835127</v>
      </c>
      <c r="M25" s="10">
        <v>66807899.460000001</v>
      </c>
      <c r="N25" s="11">
        <v>99.95926163</v>
      </c>
      <c r="O25" s="15">
        <v>4.9585219699999995E-2</v>
      </c>
      <c r="P25" s="4" t="s">
        <v>19</v>
      </c>
      <c r="Q25" s="13"/>
    </row>
    <row r="26" spans="1:17" s="2" customFormat="1" x14ac:dyDescent="0.25">
      <c r="A26" s="4">
        <v>21</v>
      </c>
      <c r="B26" s="6" t="s">
        <v>58</v>
      </c>
      <c r="C26" s="6" t="s">
        <v>62</v>
      </c>
      <c r="D26" s="6" t="s">
        <v>17</v>
      </c>
      <c r="E26" s="6" t="s">
        <v>30</v>
      </c>
      <c r="F26" s="44">
        <v>43248</v>
      </c>
      <c r="G26" s="35">
        <f t="shared" si="1"/>
        <v>3</v>
      </c>
      <c r="H26" s="7" t="s">
        <v>39</v>
      </c>
      <c r="I26" s="44">
        <v>43245</v>
      </c>
      <c r="J26" s="44">
        <v>43245</v>
      </c>
      <c r="K26" s="44">
        <v>43245</v>
      </c>
      <c r="L26" s="9">
        <v>4836351</v>
      </c>
      <c r="M26" s="10">
        <v>4834380.75</v>
      </c>
      <c r="N26" s="11">
        <v>99.95926163</v>
      </c>
      <c r="O26" s="15">
        <v>4.9585219699999995E-2</v>
      </c>
      <c r="P26" s="4" t="s">
        <v>19</v>
      </c>
      <c r="Q26" s="13"/>
    </row>
    <row r="27" spans="1:17" s="2" customFormat="1" x14ac:dyDescent="0.25">
      <c r="A27" s="4">
        <v>22</v>
      </c>
      <c r="B27" s="6" t="s">
        <v>58</v>
      </c>
      <c r="C27" s="6" t="s">
        <v>62</v>
      </c>
      <c r="D27" s="6" t="s">
        <v>17</v>
      </c>
      <c r="E27" s="6" t="s">
        <v>31</v>
      </c>
      <c r="F27" s="44">
        <v>43248</v>
      </c>
      <c r="G27" s="35">
        <f t="shared" si="1"/>
        <v>3</v>
      </c>
      <c r="H27" s="7" t="s">
        <v>39</v>
      </c>
      <c r="I27" s="44">
        <v>43245</v>
      </c>
      <c r="J27" s="44">
        <v>43245</v>
      </c>
      <c r="K27" s="44">
        <v>43245</v>
      </c>
      <c r="L27" s="9">
        <v>1339213</v>
      </c>
      <c r="M27" s="10">
        <v>1338667.43</v>
      </c>
      <c r="N27" s="11">
        <v>99.95926163</v>
      </c>
      <c r="O27" s="15">
        <v>4.9585219699999995E-2</v>
      </c>
      <c r="P27" s="4" t="s">
        <v>19</v>
      </c>
      <c r="Q27" s="13"/>
    </row>
    <row r="28" spans="1:17" s="2" customFormat="1" x14ac:dyDescent="0.25">
      <c r="A28" s="4">
        <v>23</v>
      </c>
      <c r="B28" s="6" t="s">
        <v>58</v>
      </c>
      <c r="C28" s="6" t="s">
        <v>62</v>
      </c>
      <c r="D28" s="6" t="s">
        <v>17</v>
      </c>
      <c r="E28" s="6" t="s">
        <v>32</v>
      </c>
      <c r="F28" s="44">
        <v>43248</v>
      </c>
      <c r="G28" s="35">
        <f t="shared" si="1"/>
        <v>3</v>
      </c>
      <c r="H28" s="7" t="s">
        <v>39</v>
      </c>
      <c r="I28" s="44">
        <v>43245</v>
      </c>
      <c r="J28" s="44">
        <v>43245</v>
      </c>
      <c r="K28" s="44">
        <v>43245</v>
      </c>
      <c r="L28" s="9">
        <v>16744174</v>
      </c>
      <c r="M28" s="10">
        <v>16737352.699999999</v>
      </c>
      <c r="N28" s="11">
        <v>99.95926163</v>
      </c>
      <c r="O28" s="15">
        <v>4.9585219699999995E-2</v>
      </c>
      <c r="P28" s="4" t="s">
        <v>19</v>
      </c>
      <c r="Q28" s="13"/>
    </row>
    <row r="29" spans="1:17" s="2" customFormat="1" x14ac:dyDescent="0.25">
      <c r="A29" s="4">
        <v>24</v>
      </c>
      <c r="B29" s="23" t="s">
        <v>58</v>
      </c>
      <c r="C29" s="6" t="s">
        <v>62</v>
      </c>
      <c r="D29" s="6" t="s">
        <v>17</v>
      </c>
      <c r="E29" s="6" t="s">
        <v>33</v>
      </c>
      <c r="F29" s="44">
        <v>43248</v>
      </c>
      <c r="G29" s="35">
        <f t="shared" si="1"/>
        <v>3</v>
      </c>
      <c r="H29" s="7" t="s">
        <v>39</v>
      </c>
      <c r="I29" s="44">
        <v>43245</v>
      </c>
      <c r="J29" s="44">
        <v>43245</v>
      </c>
      <c r="K29" s="44">
        <v>43245</v>
      </c>
      <c r="L29" s="9">
        <v>4845467</v>
      </c>
      <c r="M29" s="10">
        <v>4843493.04</v>
      </c>
      <c r="N29" s="11">
        <v>99.95926163</v>
      </c>
      <c r="O29" s="15">
        <v>4.9585219699999995E-2</v>
      </c>
      <c r="P29" s="4" t="s">
        <v>19</v>
      </c>
      <c r="Q29" s="13"/>
    </row>
    <row r="30" spans="1:17" s="2" customFormat="1" x14ac:dyDescent="0.25">
      <c r="A30" s="4">
        <v>25</v>
      </c>
      <c r="B30" s="23" t="s">
        <v>58</v>
      </c>
      <c r="C30" s="6" t="s">
        <v>62</v>
      </c>
      <c r="D30" s="6" t="s">
        <v>17</v>
      </c>
      <c r="E30" s="6" t="s">
        <v>34</v>
      </c>
      <c r="F30" s="44">
        <v>43248</v>
      </c>
      <c r="G30" s="35">
        <f t="shared" si="1"/>
        <v>3</v>
      </c>
      <c r="H30" s="7" t="s">
        <v>39</v>
      </c>
      <c r="I30" s="44">
        <v>43245</v>
      </c>
      <c r="J30" s="44">
        <v>43245</v>
      </c>
      <c r="K30" s="44">
        <v>43245</v>
      </c>
      <c r="L30" s="9">
        <v>19593722</v>
      </c>
      <c r="M30" s="10">
        <v>19585739.84</v>
      </c>
      <c r="N30" s="11">
        <v>99.95926163</v>
      </c>
      <c r="O30" s="15">
        <v>4.9585219699999995E-2</v>
      </c>
      <c r="P30" s="4" t="s">
        <v>19</v>
      </c>
      <c r="Q30" s="13"/>
    </row>
    <row r="31" spans="1:17" s="2" customFormat="1" x14ac:dyDescent="0.25">
      <c r="A31" s="4">
        <v>26</v>
      </c>
      <c r="B31" s="6" t="s">
        <v>58</v>
      </c>
      <c r="C31" s="6" t="s">
        <v>62</v>
      </c>
      <c r="D31" s="6" t="s">
        <v>17</v>
      </c>
      <c r="E31" s="6" t="s">
        <v>27</v>
      </c>
      <c r="F31" s="44">
        <v>43248</v>
      </c>
      <c r="G31" s="35">
        <f t="shared" si="1"/>
        <v>3</v>
      </c>
      <c r="H31" s="7" t="s">
        <v>39</v>
      </c>
      <c r="I31" s="44">
        <v>43245</v>
      </c>
      <c r="J31" s="44">
        <v>43245</v>
      </c>
      <c r="K31" s="44">
        <v>43245</v>
      </c>
      <c r="L31" s="9">
        <v>767277583</v>
      </c>
      <c r="M31" s="10">
        <v>766965006.62</v>
      </c>
      <c r="N31" s="11">
        <v>99.95926163</v>
      </c>
      <c r="O31" s="15">
        <v>4.9585219699999995E-2</v>
      </c>
      <c r="P31" s="4" t="s">
        <v>19</v>
      </c>
      <c r="Q31" s="13"/>
    </row>
    <row r="32" spans="1:17" s="2" customFormat="1" x14ac:dyDescent="0.25">
      <c r="A32" s="4">
        <v>27</v>
      </c>
      <c r="B32" s="6" t="s">
        <v>58</v>
      </c>
      <c r="C32" s="6" t="s">
        <v>62</v>
      </c>
      <c r="D32" s="6" t="s">
        <v>17</v>
      </c>
      <c r="E32" s="6" t="s">
        <v>38</v>
      </c>
      <c r="F32" s="44">
        <v>43248</v>
      </c>
      <c r="G32" s="35">
        <f t="shared" si="1"/>
        <v>3</v>
      </c>
      <c r="H32" s="7" t="s">
        <v>39</v>
      </c>
      <c r="I32" s="44">
        <v>43245</v>
      </c>
      <c r="J32" s="44">
        <v>43245</v>
      </c>
      <c r="K32" s="44">
        <v>43245</v>
      </c>
      <c r="L32" s="9">
        <v>48953956</v>
      </c>
      <c r="M32" s="10">
        <v>48934012.960000001</v>
      </c>
      <c r="N32" s="11">
        <v>99.95926163</v>
      </c>
      <c r="O32" s="15">
        <v>4.9585219699999995E-2</v>
      </c>
      <c r="P32" s="4" t="s">
        <v>19</v>
      </c>
      <c r="Q32" s="13"/>
    </row>
    <row r="33" spans="1:18" s="2" customFormat="1" x14ac:dyDescent="0.25">
      <c r="A33" s="4">
        <v>28</v>
      </c>
      <c r="B33" s="6" t="s">
        <v>58</v>
      </c>
      <c r="C33" s="6" t="s">
        <v>62</v>
      </c>
      <c r="D33" s="6" t="s">
        <v>17</v>
      </c>
      <c r="E33" s="6" t="s">
        <v>36</v>
      </c>
      <c r="F33" s="44">
        <v>43248</v>
      </c>
      <c r="G33" s="35">
        <f t="shared" si="1"/>
        <v>3</v>
      </c>
      <c r="H33" s="7" t="s">
        <v>39</v>
      </c>
      <c r="I33" s="44">
        <v>43245</v>
      </c>
      <c r="J33" s="44">
        <v>43245</v>
      </c>
      <c r="K33" s="44">
        <v>43245</v>
      </c>
      <c r="L33" s="9">
        <v>34668832</v>
      </c>
      <c r="M33" s="10">
        <v>34654708.479999997</v>
      </c>
      <c r="N33" s="11">
        <v>99.95926163</v>
      </c>
      <c r="O33" s="15">
        <v>4.9585219699999995E-2</v>
      </c>
      <c r="P33" s="4" t="s">
        <v>19</v>
      </c>
      <c r="Q33" s="21"/>
      <c r="R33" s="19"/>
    </row>
    <row r="34" spans="1:18" x14ac:dyDescent="0.25">
      <c r="A34" s="4">
        <v>29</v>
      </c>
      <c r="B34" s="3" t="s">
        <v>58</v>
      </c>
      <c r="C34" s="6" t="s">
        <v>62</v>
      </c>
      <c r="D34" s="4" t="s">
        <v>17</v>
      </c>
      <c r="E34" s="3" t="s">
        <v>41</v>
      </c>
      <c r="F34" s="40">
        <v>43248</v>
      </c>
      <c r="G34" s="35">
        <f t="shared" si="1"/>
        <v>3</v>
      </c>
      <c r="H34" s="7" t="s">
        <v>39</v>
      </c>
      <c r="I34" s="40">
        <v>43245</v>
      </c>
      <c r="J34" s="40">
        <v>43245</v>
      </c>
      <c r="K34" s="40">
        <v>43245</v>
      </c>
      <c r="L34" s="5">
        <v>497390420</v>
      </c>
      <c r="M34" s="5">
        <v>497187791.25</v>
      </c>
      <c r="N34" s="37">
        <v>99.95926163</v>
      </c>
      <c r="O34" s="15">
        <v>4.9585219699999995E-2</v>
      </c>
      <c r="P34" s="4" t="s">
        <v>19</v>
      </c>
    </row>
    <row r="36" spans="1:18" x14ac:dyDescent="0.25">
      <c r="A36" s="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21.05.2018</vt:lpstr>
      <vt:lpstr>22.05.2018</vt:lpstr>
      <vt:lpstr>23.05.2018</vt:lpstr>
      <vt:lpstr>24.05.2018</vt:lpstr>
      <vt:lpstr>25.05.2018</vt:lpstr>
      <vt:lpstr>'24.05.2018'!OLE_LINK1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2018-06-08T13:35:22Z</dcterms:modified>
</cp:coreProperties>
</file>